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895" tabRatio="500" activeTab="0"/>
  </bookViews>
  <sheets>
    <sheet name="7 класс" sheetId="1" r:id="rId1"/>
    <sheet name=" 8 класс 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Excel_BuiltIn__FilterDatabase" localSheetId="1">' 8 класс '!$A$4:$R$75</definedName>
    <definedName name="Excel_BuiltIn__FilterDatabase" localSheetId="3">'10 класс'!$A$4:$S$5</definedName>
    <definedName name="Excel_BuiltIn__FilterDatabase" localSheetId="4">'11 класс'!$A$4:$S$5</definedName>
    <definedName name="Excel_BuiltIn__FilterDatabase" localSheetId="0">'7 класс'!$A$4:$R$69</definedName>
    <definedName name="Excel_BuiltIn__FilterDatabase" localSheetId="2">'9 класс'!$A$4:$S$48</definedName>
    <definedName name="КЛАСС">'[1]Лист2'!$D$2:$D$8</definedName>
    <definedName name="_xlnm.Print_Area" localSheetId="1">' 8 класс '!$A$1:$T$75</definedName>
    <definedName name="_xlnm.Print_Area" localSheetId="3">'10 класс'!$A$1:$W$107</definedName>
    <definedName name="_xlnm.Print_Area" localSheetId="4">'11 класс'!$A$1:$W$99</definedName>
    <definedName name="_xlnm.Print_Area" localSheetId="0">'7 класс'!$A$1:$T$69</definedName>
    <definedName name="_xlnm.Print_Area" localSheetId="2">'9 класс'!$A$1:$W$99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<sst xmlns="http://schemas.openxmlformats.org/spreadsheetml/2006/main" count="2373" uniqueCount="1059">
  <si>
    <t>Муниципальный этап всероссийской олимпиады школьников по обществознанию 2021-2022 у.г.</t>
  </si>
  <si>
    <t>Протокол № 1</t>
  </si>
  <si>
    <t>Дата проведения: 24.11.2021 г.</t>
  </si>
  <si>
    <t>первичные баллы</t>
  </si>
  <si>
    <t>финальный балл</t>
  </si>
  <si>
    <t>№</t>
  </si>
  <si>
    <t>Шифр участника</t>
  </si>
  <si>
    <t>Шифр</t>
  </si>
  <si>
    <t>Фамилия</t>
  </si>
  <si>
    <t>Параллель олимпиады</t>
  </si>
  <si>
    <t>Класс</t>
  </si>
  <si>
    <t>Количество баллов по заданиям 1 тура</t>
  </si>
  <si>
    <t>Общая сумма баллов за  I  тур</t>
  </si>
  <si>
    <t xml:space="preserve">Итоговый балл (будет внесен в Школьный портал) </t>
  </si>
  <si>
    <t>7-7</t>
  </si>
  <si>
    <t>7</t>
  </si>
  <si>
    <t>О-7-212-15</t>
  </si>
  <si>
    <t>О-7-03</t>
  </si>
  <si>
    <t>О-8-302-19</t>
  </si>
  <si>
    <t>О-7-05</t>
  </si>
  <si>
    <t>О-9-202-7</t>
  </si>
  <si>
    <t>О-7-07</t>
  </si>
  <si>
    <t>О-9-204-12</t>
  </si>
  <si>
    <t>О-7-08</t>
  </si>
  <si>
    <t>О-9-204-15</t>
  </si>
  <si>
    <t>О-7-09</t>
  </si>
  <si>
    <t>О-10-212-1</t>
  </si>
  <si>
    <t>О-7-10</t>
  </si>
  <si>
    <t>О-10-209-12</t>
  </si>
  <si>
    <t>О-7-11</t>
  </si>
  <si>
    <t>О-10-212-10</t>
  </si>
  <si>
    <t>О-7-12</t>
  </si>
  <si>
    <t>О-10-214-16</t>
  </si>
  <si>
    <t>О-7-13</t>
  </si>
  <si>
    <t>О-10-213-6</t>
  </si>
  <si>
    <t>О-7-14</t>
  </si>
  <si>
    <t>О-10-210-16</t>
  </si>
  <si>
    <t>О-7-15</t>
  </si>
  <si>
    <t>О-10-210-12</t>
  </si>
  <si>
    <t>О-7-16</t>
  </si>
  <si>
    <t>О-11-305-6</t>
  </si>
  <si>
    <t>О-7-17</t>
  </si>
  <si>
    <t>О-11-303-12</t>
  </si>
  <si>
    <t>О-7-18</t>
  </si>
  <si>
    <t>О-7-21</t>
  </si>
  <si>
    <t>О-7-23</t>
  </si>
  <si>
    <t>О-7-24</t>
  </si>
  <si>
    <t>О-7-25</t>
  </si>
  <si>
    <t>О-7-26</t>
  </si>
  <si>
    <t>О-7-29</t>
  </si>
  <si>
    <t>О-7-30</t>
  </si>
  <si>
    <t>О-7-32</t>
  </si>
  <si>
    <t>О-7-33</t>
  </si>
  <si>
    <t>О-7-34</t>
  </si>
  <si>
    <t>О-7-35</t>
  </si>
  <si>
    <t>О-7-36</t>
  </si>
  <si>
    <t>О-7-213-10</t>
  </si>
  <si>
    <t>О-7-37</t>
  </si>
  <si>
    <t>О-7-213-13</t>
  </si>
  <si>
    <t>О-7-39</t>
  </si>
  <si>
    <t>О-7-213-5</t>
  </si>
  <si>
    <t>О-7-40</t>
  </si>
  <si>
    <t>О-7-212-17</t>
  </si>
  <si>
    <t>О-7-44</t>
  </si>
  <si>
    <t>О-7-210-7</t>
  </si>
  <si>
    <t>О-7-45</t>
  </si>
  <si>
    <t>О-8-305-9</t>
  </si>
  <si>
    <t>О-7-46</t>
  </si>
  <si>
    <t>О-9-202-14</t>
  </si>
  <si>
    <t>О-7-47</t>
  </si>
  <si>
    <t>О-9-204-13</t>
  </si>
  <si>
    <t>О-7-48</t>
  </si>
  <si>
    <t>О-9-202-4</t>
  </si>
  <si>
    <t>О-7-49</t>
  </si>
  <si>
    <t>О-9-204-8</t>
  </si>
  <si>
    <t>О-7-51</t>
  </si>
  <si>
    <t>О-9-203-8</t>
  </si>
  <si>
    <t>О-7-52</t>
  </si>
  <si>
    <t>О-10-210-7</t>
  </si>
  <si>
    <t>О-7-53</t>
  </si>
  <si>
    <t>О-10-212-9</t>
  </si>
  <si>
    <t>О-7-54</t>
  </si>
  <si>
    <t>О-10-208-7</t>
  </si>
  <si>
    <t>О-7-55</t>
  </si>
  <si>
    <t>О-7-56</t>
  </si>
  <si>
    <t>О-7-57</t>
  </si>
  <si>
    <t>6</t>
  </si>
  <si>
    <t>О-7-59</t>
  </si>
  <si>
    <t>О-7-61</t>
  </si>
  <si>
    <t>О-7-62</t>
  </si>
  <si>
    <t>О-7-63</t>
  </si>
  <si>
    <t>О-7-64</t>
  </si>
  <si>
    <t>О-9-207-9</t>
  </si>
  <si>
    <t>О-7-68</t>
  </si>
  <si>
    <t>О-9-201-14</t>
  </si>
  <si>
    <t>О-7-69</t>
  </si>
  <si>
    <t>О-7-70</t>
  </si>
  <si>
    <t>О-7-72</t>
  </si>
  <si>
    <t>О-8-306-7</t>
  </si>
  <si>
    <t>О-7-74</t>
  </si>
  <si>
    <t>О-8-302-17</t>
  </si>
  <si>
    <t>О-7-75</t>
  </si>
  <si>
    <t>О-10-213-9</t>
  </si>
  <si>
    <t>О-7-77</t>
  </si>
  <si>
    <t>О-7-80</t>
  </si>
  <si>
    <t>О-7-81</t>
  </si>
  <si>
    <t>О-7-82</t>
  </si>
  <si>
    <t>О-7-83</t>
  </si>
  <si>
    <t>О-7-84</t>
  </si>
  <si>
    <t>О-7-86</t>
  </si>
  <si>
    <t>О-7-209-16</t>
  </si>
  <si>
    <t>О-7-87</t>
  </si>
  <si>
    <t>О-7-213-11</t>
  </si>
  <si>
    <t>О-7-88</t>
  </si>
  <si>
    <t>О-8-301-3</t>
  </si>
  <si>
    <t>О-7-90</t>
  </si>
  <si>
    <t>О-8-302-9</t>
  </si>
  <si>
    <t>О-7-91</t>
  </si>
  <si>
    <t>Протокол № 2</t>
  </si>
  <si>
    <t xml:space="preserve">Общая сумма баллов  (будет внесена в Школьный портал) </t>
  </si>
  <si>
    <t>8</t>
  </si>
  <si>
    <t>О-8-307-18</t>
  </si>
  <si>
    <t>О-9-203-2</t>
  </si>
  <si>
    <t>О-9-202-2</t>
  </si>
  <si>
    <t>О-9-201-2</t>
  </si>
  <si>
    <t>О-9-201-10</t>
  </si>
  <si>
    <t>О-9-204-3</t>
  </si>
  <si>
    <t>О-10-210-1</t>
  </si>
  <si>
    <t>О-10-210-9</t>
  </si>
  <si>
    <t>О-10-210-2</t>
  </si>
  <si>
    <t>О-7-209-1</t>
  </si>
  <si>
    <t>О-7-214-16</t>
  </si>
  <si>
    <t>О-7-209-8</t>
  </si>
  <si>
    <t>О-7-208-5</t>
  </si>
  <si>
    <t>О-7-212-7</t>
  </si>
  <si>
    <t>О-8-305-2</t>
  </si>
  <si>
    <t>О-8-305-14</t>
  </si>
  <si>
    <t>О-8-306-18</t>
  </si>
  <si>
    <t>О-9-202-13</t>
  </si>
  <si>
    <t>О-9-203-5</t>
  </si>
  <si>
    <t>О-10-212-15</t>
  </si>
  <si>
    <t>О-10-209-6</t>
  </si>
  <si>
    <t>О-10-210-3</t>
  </si>
  <si>
    <t>О-11-303-11</t>
  </si>
  <si>
    <t>О-11-301-2</t>
  </si>
  <si>
    <t>О-7-208-14</t>
  </si>
  <si>
    <t>О-7-214-17</t>
  </si>
  <si>
    <t>О-7-212-6</t>
  </si>
  <si>
    <t>О-7-214-3</t>
  </si>
  <si>
    <t>О-7-208-10</t>
  </si>
  <si>
    <t>О-7-213-9</t>
  </si>
  <si>
    <t>О-8-302-3</t>
  </si>
  <si>
    <t>О-8-307-11</t>
  </si>
  <si>
    <t>О-8-301-9</t>
  </si>
  <si>
    <t>О-8-303-1</t>
  </si>
  <si>
    <t>Протокол № 3</t>
  </si>
  <si>
    <t>Дата проведения:24.11.2021 г.</t>
  </si>
  <si>
    <t xml:space="preserve">вторичные баллы </t>
  </si>
  <si>
    <t xml:space="preserve"> II тур </t>
  </si>
  <si>
    <t>I  тур</t>
  </si>
  <si>
    <t>II тур</t>
  </si>
  <si>
    <t>О-8-306-11</t>
  </si>
  <si>
    <t>О-9-01</t>
  </si>
  <si>
    <t>9-9</t>
  </si>
  <si>
    <t>9</t>
  </si>
  <si>
    <t>О-8-306-9</t>
  </si>
  <si>
    <t>О-9-02</t>
  </si>
  <si>
    <t>О-9-202-9</t>
  </si>
  <si>
    <t>О-9-03</t>
  </si>
  <si>
    <t>О-9-05</t>
  </si>
  <si>
    <t>О-9-06</t>
  </si>
  <si>
    <t>О-9-07</t>
  </si>
  <si>
    <t>О-9-08</t>
  </si>
  <si>
    <t>О-9-09</t>
  </si>
  <si>
    <t>О-9-10</t>
  </si>
  <si>
    <t>О-9-11</t>
  </si>
  <si>
    <t>О-9-12</t>
  </si>
  <si>
    <t>О-9-15</t>
  </si>
  <si>
    <t>О-9-17</t>
  </si>
  <si>
    <t>О-9-19</t>
  </si>
  <si>
    <t>О-9-20</t>
  </si>
  <si>
    <t>О-7-214-6</t>
  </si>
  <si>
    <t>О-9-23</t>
  </si>
  <si>
    <t>О-7-209-13</t>
  </si>
  <si>
    <t>О-9-24</t>
  </si>
  <si>
    <t>О-7-212-5</t>
  </si>
  <si>
    <t>О-9-26</t>
  </si>
  <si>
    <t>О-7-210-5</t>
  </si>
  <si>
    <t>О-9-27</t>
  </si>
  <si>
    <t>О-7-208-7</t>
  </si>
  <si>
    <t>О-9-28</t>
  </si>
  <si>
    <t>О-7-210-6</t>
  </si>
  <si>
    <t>О-9-30</t>
  </si>
  <si>
    <t>О-7-209-4</t>
  </si>
  <si>
    <t>О-9-31</t>
  </si>
  <si>
    <t>О-7-208-6</t>
  </si>
  <si>
    <t>О-9-32</t>
  </si>
  <si>
    <t>О-7-209-18</t>
  </si>
  <si>
    <t>О-9-34</t>
  </si>
  <si>
    <t>О-7-212-9</t>
  </si>
  <si>
    <t>О-9-35</t>
  </si>
  <si>
    <t>О-8-307-16</t>
  </si>
  <si>
    <t>О-9-36</t>
  </si>
  <si>
    <t>О-8-305-12</t>
  </si>
  <si>
    <t>О-9-37</t>
  </si>
  <si>
    <t>О-8-301-4</t>
  </si>
  <si>
    <t>О-9-39</t>
  </si>
  <si>
    <t>О-8-303-16</t>
  </si>
  <si>
    <t>О-9-40</t>
  </si>
  <si>
    <t>О-9-201-8</t>
  </si>
  <si>
    <t>О-9-42</t>
  </si>
  <si>
    <t>О-9-203-10</t>
  </si>
  <si>
    <t>О-9-43</t>
  </si>
  <si>
    <t>О-9-206-6</t>
  </si>
  <si>
    <t>О-9-44</t>
  </si>
  <si>
    <t>О-9-206-10</t>
  </si>
  <si>
    <t>О-9-45</t>
  </si>
  <si>
    <t>О-9-207-1</t>
  </si>
  <si>
    <t>О-9-48</t>
  </si>
  <si>
    <t>О-9-204-16</t>
  </si>
  <si>
    <t>О-9-49</t>
  </si>
  <si>
    <t>О-10-214-3</t>
  </si>
  <si>
    <t>О-9-50</t>
  </si>
  <si>
    <t>О-10-213-8</t>
  </si>
  <si>
    <t>О-9-51</t>
  </si>
  <si>
    <t>О-10-208-9</t>
  </si>
  <si>
    <t>О-9-52</t>
  </si>
  <si>
    <t>О-11-302-5</t>
  </si>
  <si>
    <t>О-9-53</t>
  </si>
  <si>
    <t>О-11-303-14</t>
  </si>
  <si>
    <t>О-9-54</t>
  </si>
  <si>
    <t>О-11-305-10</t>
  </si>
  <si>
    <t>О-9-55</t>
  </si>
  <si>
    <t>О-9-56</t>
  </si>
  <si>
    <t>О-9-57</t>
  </si>
  <si>
    <t>О-9-59</t>
  </si>
  <si>
    <t>О-9-61</t>
  </si>
  <si>
    <t>О-9-62</t>
  </si>
  <si>
    <t>О-9-64</t>
  </si>
  <si>
    <t>О-9-65</t>
  </si>
  <si>
    <t>О-9-66</t>
  </si>
  <si>
    <t>О-9-67</t>
  </si>
  <si>
    <t>О-9-68</t>
  </si>
  <si>
    <t>О-9-69</t>
  </si>
  <si>
    <t>О-8-305-3</t>
  </si>
  <si>
    <t>О-9-71</t>
  </si>
  <si>
    <t>О-9-207-16</t>
  </si>
  <si>
    <t>О-9-72</t>
  </si>
  <si>
    <t>О-10-210-11</t>
  </si>
  <si>
    <t>О-9-73</t>
  </si>
  <si>
    <t>О-10-208-8</t>
  </si>
  <si>
    <t>О-9-74</t>
  </si>
  <si>
    <t>О-10-214-1</t>
  </si>
  <si>
    <t>О-9-75</t>
  </si>
  <si>
    <t>О-11-302-11</t>
  </si>
  <si>
    <t>О-9-76</t>
  </si>
  <si>
    <t>О-11-301-17</t>
  </si>
  <si>
    <t>О-9-77</t>
  </si>
  <si>
    <t>О-9-79</t>
  </si>
  <si>
    <t>О-9-80</t>
  </si>
  <si>
    <t>О-9-81</t>
  </si>
  <si>
    <t>О-9-82</t>
  </si>
  <si>
    <t>О-9-83</t>
  </si>
  <si>
    <t>О-9-84</t>
  </si>
  <si>
    <t>О-9-85</t>
  </si>
  <si>
    <t>О-9-87</t>
  </si>
  <si>
    <t>О-9-88</t>
  </si>
  <si>
    <t>О-9-89</t>
  </si>
  <si>
    <t>О-9-90</t>
  </si>
  <si>
    <t>О-9-91</t>
  </si>
  <si>
    <t>О-7-208-17</t>
  </si>
  <si>
    <t>О-9-92</t>
  </si>
  <si>
    <t>О-8-301-1</t>
  </si>
  <si>
    <t>О-9-93</t>
  </si>
  <si>
    <t>О-8-301-19</t>
  </si>
  <si>
    <t>О-9-94</t>
  </si>
  <si>
    <t>О-9-206-18</t>
  </si>
  <si>
    <t>О-9-95</t>
  </si>
  <si>
    <t>О-9-201-1</t>
  </si>
  <si>
    <t>О-9-96</t>
  </si>
  <si>
    <t>О-10-209-11</t>
  </si>
  <si>
    <t>О-9-97</t>
  </si>
  <si>
    <t>О-9-100</t>
  </si>
  <si>
    <t>О-11-303-13</t>
  </si>
  <si>
    <t>О-9-104</t>
  </si>
  <si>
    <t>О-9-105</t>
  </si>
  <si>
    <t>О-9-107</t>
  </si>
  <si>
    <t>О-9-108</t>
  </si>
  <si>
    <t>О-7-209-2</t>
  </si>
  <si>
    <t>О-9-109</t>
  </si>
  <si>
    <t>О-7-208-9</t>
  </si>
  <si>
    <t>О-9-110</t>
  </si>
  <si>
    <t>О-8-307-14</t>
  </si>
  <si>
    <t>О-9-111</t>
  </si>
  <si>
    <t>О-8-306-5</t>
  </si>
  <si>
    <t>О-9-112</t>
  </si>
  <si>
    <t>О-8-302-15</t>
  </si>
  <si>
    <t>О-9-113</t>
  </si>
  <si>
    <t>О-9-201-7</t>
  </si>
  <si>
    <t>О-9-115</t>
  </si>
  <si>
    <t>О-9-204-9</t>
  </si>
  <si>
    <t>О-9-116</t>
  </si>
  <si>
    <t>О-10-212-5</t>
  </si>
  <si>
    <t>О-9-117</t>
  </si>
  <si>
    <t>О-10-212-16</t>
  </si>
  <si>
    <t>О-9-118</t>
  </si>
  <si>
    <t>О-9-120</t>
  </si>
  <si>
    <t>О-9-121</t>
  </si>
  <si>
    <t>О-9-123</t>
  </si>
  <si>
    <t>Протокол № 4</t>
  </si>
  <si>
    <t>О-10-01</t>
  </si>
  <si>
    <t>10-10</t>
  </si>
  <si>
    <t>10</t>
  </si>
  <si>
    <t>О-10-02</t>
  </si>
  <si>
    <t>О-10-03</t>
  </si>
  <si>
    <t>О-8-303-2</t>
  </si>
  <si>
    <t>О-10-04</t>
  </si>
  <si>
    <t>О-8-306-10</t>
  </si>
  <si>
    <t>О-10-05</t>
  </si>
  <si>
    <t>О-8-305-17</t>
  </si>
  <si>
    <t>О-10-06</t>
  </si>
  <si>
    <t>О-9-206-12</t>
  </si>
  <si>
    <t>О-10-07</t>
  </si>
  <si>
    <t>О-10-08</t>
  </si>
  <si>
    <t>О-10-09</t>
  </si>
  <si>
    <t>О-10-11</t>
  </si>
  <si>
    <t>О-10-12</t>
  </si>
  <si>
    <t>О-10-13</t>
  </si>
  <si>
    <t>О-7-210-10</t>
  </si>
  <si>
    <t>О-10-14</t>
  </si>
  <si>
    <t>О-8-301-14</t>
  </si>
  <si>
    <t>О-10-15</t>
  </si>
  <si>
    <t>О-9-204-4</t>
  </si>
  <si>
    <t>О-10-16</t>
  </si>
  <si>
    <t>О-9-202-16</t>
  </si>
  <si>
    <t>О-10-17</t>
  </si>
  <si>
    <t>О-9-201-11</t>
  </si>
  <si>
    <t>О-10-18</t>
  </si>
  <si>
    <t>О-9-203-15</t>
  </si>
  <si>
    <t>О-10-19</t>
  </si>
  <si>
    <t>О-10-213-13</t>
  </si>
  <si>
    <t>О-10-20</t>
  </si>
  <si>
    <t>О-10-209-10</t>
  </si>
  <si>
    <t>О-10-21</t>
  </si>
  <si>
    <t>О-10-22</t>
  </si>
  <si>
    <t>О-10-23</t>
  </si>
  <si>
    <t>О-7-210-16</t>
  </si>
  <si>
    <t>О-10-24</t>
  </si>
  <si>
    <t>О-7-210-12</t>
  </si>
  <si>
    <t>О-10-25</t>
  </si>
  <si>
    <t>О-7-214-14</t>
  </si>
  <si>
    <t>О-10-26</t>
  </si>
  <si>
    <t>О-8-306-13</t>
  </si>
  <si>
    <t>О-10-27</t>
  </si>
  <si>
    <t>О-8-307-1</t>
  </si>
  <si>
    <t>О-10-28</t>
  </si>
  <si>
    <t>О-8-301-8</t>
  </si>
  <si>
    <t>О-10-29</t>
  </si>
  <si>
    <t>О-9-203-4</t>
  </si>
  <si>
    <t>О-10-30</t>
  </si>
  <si>
    <t>О-9-204-14</t>
  </si>
  <si>
    <t>О-10-31</t>
  </si>
  <si>
    <t>О-9-202-11</t>
  </si>
  <si>
    <t>О-10-32</t>
  </si>
  <si>
    <t>О-10-214-8</t>
  </si>
  <si>
    <t>О-10-33</t>
  </si>
  <si>
    <t>О-11-305-15</t>
  </si>
  <si>
    <t>О-10-34</t>
  </si>
  <si>
    <t>О-10-35</t>
  </si>
  <si>
    <t>О-10-36</t>
  </si>
  <si>
    <t>О-10-37</t>
  </si>
  <si>
    <t>О-10-38</t>
  </si>
  <si>
    <t>О-10-39</t>
  </si>
  <si>
    <t>О-10-40</t>
  </si>
  <si>
    <t>О-7-214-13</t>
  </si>
  <si>
    <t>О-10-41</t>
  </si>
  <si>
    <t>О-10-214-11</t>
  </si>
  <si>
    <t>О-10-43</t>
  </si>
  <si>
    <t>О-10-208-5</t>
  </si>
  <si>
    <t>О-10-44</t>
  </si>
  <si>
    <t>О-10-213-12</t>
  </si>
  <si>
    <t>О-10-45</t>
  </si>
  <si>
    <t>О-11-303-17</t>
  </si>
  <si>
    <t>О-10-46</t>
  </si>
  <si>
    <t>О-10-47</t>
  </si>
  <si>
    <t>О-10-50</t>
  </si>
  <si>
    <t>О-10-52</t>
  </si>
  <si>
    <t>О-10-53</t>
  </si>
  <si>
    <t>О-10-54</t>
  </si>
  <si>
    <t>О-10-55</t>
  </si>
  <si>
    <t>О-10-56</t>
  </si>
  <si>
    <t>О-10-57</t>
  </si>
  <si>
    <t>О-7-208-15</t>
  </si>
  <si>
    <t>О-10-58</t>
  </si>
  <si>
    <t>О-9-202-17</t>
  </si>
  <si>
    <t>О-10-61</t>
  </si>
  <si>
    <t>О-10-63</t>
  </si>
  <si>
    <t>О-10-64</t>
  </si>
  <si>
    <t>О-10-65</t>
  </si>
  <si>
    <t>О-10-66</t>
  </si>
  <si>
    <t>О-10-67</t>
  </si>
  <si>
    <t>О-10-68</t>
  </si>
  <si>
    <t>О-10-69</t>
  </si>
  <si>
    <t>О-10-70</t>
  </si>
  <si>
    <t>О-9-203-16</t>
  </si>
  <si>
    <t>О-10-71</t>
  </si>
  <si>
    <t>О-10-210-15</t>
  </si>
  <si>
    <t>О-10-72</t>
  </si>
  <si>
    <t>О-11-301-10</t>
  </si>
  <si>
    <t>О-10-73</t>
  </si>
  <si>
    <t>О-10-74</t>
  </si>
  <si>
    <t>О-10-75</t>
  </si>
  <si>
    <t>О-10-77</t>
  </si>
  <si>
    <t>О-10-78</t>
  </si>
  <si>
    <t>О-7-212-13</t>
  </si>
  <si>
    <t>О-10-80</t>
  </si>
  <si>
    <t>О-10-82</t>
  </si>
  <si>
    <t>О-8-306-12</t>
  </si>
  <si>
    <t>О-10-83</t>
  </si>
  <si>
    <t>О-10-86</t>
  </si>
  <si>
    <t>О-10-87</t>
  </si>
  <si>
    <t>О-10-88</t>
  </si>
  <si>
    <t>О-10-91</t>
  </si>
  <si>
    <t>О-8-307-4</t>
  </si>
  <si>
    <t>О-10-92</t>
  </si>
  <si>
    <t>О-8-305-10</t>
  </si>
  <si>
    <t>О-10-93</t>
  </si>
  <si>
    <t>О-11-305-2</t>
  </si>
  <si>
    <t>О-10-94</t>
  </si>
  <si>
    <t>О-10-96</t>
  </si>
  <si>
    <t>О-10-97</t>
  </si>
  <si>
    <t>О-8-307-15</t>
  </si>
  <si>
    <t>О-10-98</t>
  </si>
  <si>
    <t>О-10-208-10</t>
  </si>
  <si>
    <t>О-10-99</t>
  </si>
  <si>
    <t>О-11-301-13</t>
  </si>
  <si>
    <t>О-10-100</t>
  </si>
  <si>
    <t>О-8-305-8</t>
  </si>
  <si>
    <t>О-10-103</t>
  </si>
  <si>
    <t>О-9-204-11</t>
  </si>
  <si>
    <t>О-10-104</t>
  </si>
  <si>
    <t>О-9-204-1</t>
  </si>
  <si>
    <t>О-10-105</t>
  </si>
  <si>
    <t>О-9-206-3</t>
  </si>
  <si>
    <t>О-10-106</t>
  </si>
  <si>
    <t>О-9-202-10</t>
  </si>
  <si>
    <t>О-10-107</t>
  </si>
  <si>
    <t>О-10-208-13</t>
  </si>
  <si>
    <t>О-10-108</t>
  </si>
  <si>
    <t>О-10-209-3</t>
  </si>
  <si>
    <t>О-10-109</t>
  </si>
  <si>
    <t>О-10-110</t>
  </si>
  <si>
    <t>О-10-111</t>
  </si>
  <si>
    <t>О-10-112</t>
  </si>
  <si>
    <t>О-10-114</t>
  </si>
  <si>
    <t>О-10-115</t>
  </si>
  <si>
    <t>О-10-116</t>
  </si>
  <si>
    <t>О-10-117</t>
  </si>
  <si>
    <t>О-10-120</t>
  </si>
  <si>
    <t>О-10-122</t>
  </si>
  <si>
    <t>О-10-123</t>
  </si>
  <si>
    <t>О-10-125</t>
  </si>
  <si>
    <t>Дата проведения: 08.11.2020 г.</t>
  </si>
  <si>
    <t>О-11-01</t>
  </si>
  <si>
    <t>11-11</t>
  </si>
  <si>
    <t>11</t>
  </si>
  <si>
    <t>О-11-03</t>
  </si>
  <si>
    <t>О-11-04</t>
  </si>
  <si>
    <t>О-11-05</t>
  </si>
  <si>
    <t>О-11-06</t>
  </si>
  <si>
    <t>О-11-07</t>
  </si>
  <si>
    <t>О-11-09</t>
  </si>
  <si>
    <t>О-11-10</t>
  </si>
  <si>
    <t>О-11-11</t>
  </si>
  <si>
    <t>О-11-14</t>
  </si>
  <si>
    <t>О-11-15</t>
  </si>
  <si>
    <t>О-11-18</t>
  </si>
  <si>
    <t>О-11-20</t>
  </si>
  <si>
    <t>О-11-21</t>
  </si>
  <si>
    <t>О-11-22</t>
  </si>
  <si>
    <t>О-11-24</t>
  </si>
  <si>
    <t>О-11-25</t>
  </si>
  <si>
    <t>О-11-26</t>
  </si>
  <si>
    <t>О-11-27</t>
  </si>
  <si>
    <t>О-11-28</t>
  </si>
  <si>
    <t>О-11-29</t>
  </si>
  <si>
    <t>О-11-31</t>
  </si>
  <si>
    <t>О-11-33</t>
  </si>
  <si>
    <t>О-11-35</t>
  </si>
  <si>
    <t>О-11-36</t>
  </si>
  <si>
    <t>О-11-37</t>
  </si>
  <si>
    <t>О-11-39</t>
  </si>
  <si>
    <t>О-11-40</t>
  </si>
  <si>
    <t>О-11-41</t>
  </si>
  <si>
    <t>О-11-43</t>
  </si>
  <si>
    <t>О-11-45</t>
  </si>
  <si>
    <t>О-11-46</t>
  </si>
  <si>
    <t>О-11-47</t>
  </si>
  <si>
    <t>О-11-49</t>
  </si>
  <si>
    <t>О-11-50</t>
  </si>
  <si>
    <t>О-11-52</t>
  </si>
  <si>
    <t>О-11-53</t>
  </si>
  <si>
    <t>О-11-54</t>
  </si>
  <si>
    <t>О-11-55</t>
  </si>
  <si>
    <t>О-11-57</t>
  </si>
  <si>
    <t>О-11-59</t>
  </si>
  <si>
    <t>О-11-60</t>
  </si>
  <si>
    <t>О-11-62</t>
  </si>
  <si>
    <t>О-11-63</t>
  </si>
  <si>
    <t>О-11-64</t>
  </si>
  <si>
    <t>О-11-65</t>
  </si>
  <si>
    <t>О-11-67</t>
  </si>
  <si>
    <t>О-11-69</t>
  </si>
  <si>
    <t>О-11-70</t>
  </si>
  <si>
    <t>О-11-71</t>
  </si>
  <si>
    <t>О-11-72</t>
  </si>
  <si>
    <t>О-11-73</t>
  </si>
  <si>
    <t>О-11-74</t>
  </si>
  <si>
    <t>О-11-76</t>
  </si>
  <si>
    <t>О-11-79</t>
  </si>
  <si>
    <t>О-11-80</t>
  </si>
  <si>
    <t>О-11-82</t>
  </si>
  <si>
    <t>О-11-83</t>
  </si>
  <si>
    <t>О-11-84</t>
  </si>
  <si>
    <t>О-11-85</t>
  </si>
  <si>
    <t>О-11-86</t>
  </si>
  <si>
    <t>О-11-87</t>
  </si>
  <si>
    <t>О-11-89</t>
  </si>
  <si>
    <t>О-11-90</t>
  </si>
  <si>
    <t>О-11-91</t>
  </si>
  <si>
    <t>О-11-93</t>
  </si>
  <si>
    <t>О-11-95</t>
  </si>
  <si>
    <t>О-11-96</t>
  </si>
  <si>
    <t>О-11-99</t>
  </si>
  <si>
    <t>О-11-100</t>
  </si>
  <si>
    <t>О-11-101</t>
  </si>
  <si>
    <t>О-11-102</t>
  </si>
  <si>
    <t>О-11-103</t>
  </si>
  <si>
    <t>О-11-104</t>
  </si>
  <si>
    <t>О-11-105</t>
  </si>
  <si>
    <t>О-11-106</t>
  </si>
  <si>
    <t>О-11-107</t>
  </si>
  <si>
    <t>О-11-109</t>
  </si>
  <si>
    <t>О-11-110</t>
  </si>
  <si>
    <t>О-11-111</t>
  </si>
  <si>
    <t>О-11-112</t>
  </si>
  <si>
    <t>О-11-113</t>
  </si>
  <si>
    <t>О-11-114</t>
  </si>
  <si>
    <t>О-11-115</t>
  </si>
  <si>
    <t>О-11-116</t>
  </si>
  <si>
    <t>О-11-117</t>
  </si>
  <si>
    <t>О-11-119</t>
  </si>
  <si>
    <t>О-11-120</t>
  </si>
  <si>
    <t>О-11-123</t>
  </si>
  <si>
    <t>О-11-124</t>
  </si>
  <si>
    <t>О-11-125</t>
  </si>
  <si>
    <t>О-11-126</t>
  </si>
  <si>
    <t>О-11-127</t>
  </si>
  <si>
    <t>О-11-128</t>
  </si>
  <si>
    <t>8-8</t>
  </si>
  <si>
    <t>О-8-03</t>
  </si>
  <si>
    <t>О-8-04</t>
  </si>
  <si>
    <t>О-8-05</t>
  </si>
  <si>
    <t>О-8-06</t>
  </si>
  <si>
    <t>О-8-07</t>
  </si>
  <si>
    <t>О-8-08</t>
  </si>
  <si>
    <t>О-8-09</t>
  </si>
  <si>
    <t>О-8-10</t>
  </si>
  <si>
    <t>О-8-12</t>
  </si>
  <si>
    <t>О-8-14</t>
  </si>
  <si>
    <t>О-8-15</t>
  </si>
  <si>
    <t>О-8-16</t>
  </si>
  <si>
    <t>О-8-17</t>
  </si>
  <si>
    <t>О-8-18</t>
  </si>
  <si>
    <t>О-8-19</t>
  </si>
  <si>
    <t>О-8-20</t>
  </si>
  <si>
    <t>О-8-21</t>
  </si>
  <si>
    <t>О-8-23</t>
  </si>
  <si>
    <t>О-8-25</t>
  </si>
  <si>
    <t>О-8-26</t>
  </si>
  <si>
    <t>О-8-27</t>
  </si>
  <si>
    <t>О-8-28</t>
  </si>
  <si>
    <t>О-8-29</t>
  </si>
  <si>
    <t>О-8-30</t>
  </si>
  <si>
    <t>О-8-31</t>
  </si>
  <si>
    <t>О-8-35</t>
  </si>
  <si>
    <t>О-8-36</t>
  </si>
  <si>
    <t>О-8-38</t>
  </si>
  <si>
    <t>О-8-39</t>
  </si>
  <si>
    <t>О-8-40</t>
  </si>
  <si>
    <t>О-8-41</t>
  </si>
  <si>
    <t>О-8-42</t>
  </si>
  <si>
    <t>О-8-43</t>
  </si>
  <si>
    <t>О-8-44</t>
  </si>
  <si>
    <t>О-8-45</t>
  </si>
  <si>
    <t>О-8-46</t>
  </si>
  <si>
    <t>О-8-47</t>
  </si>
  <si>
    <t>О-8-50</t>
  </si>
  <si>
    <t>О-8-53</t>
  </si>
  <si>
    <t>О-8-54</t>
  </si>
  <si>
    <t>О-8-55</t>
  </si>
  <si>
    <t>О-8-56</t>
  </si>
  <si>
    <t>О-8-57</t>
  </si>
  <si>
    <t>О-8-58</t>
  </si>
  <si>
    <t>О-8-59</t>
  </si>
  <si>
    <t>О-8-60</t>
  </si>
  <si>
    <t>О-8-61</t>
  </si>
  <si>
    <t>О-8-63</t>
  </si>
  <si>
    <t>О-8-65</t>
  </si>
  <si>
    <t>О-8-67</t>
  </si>
  <si>
    <t>О-8-68</t>
  </si>
  <si>
    <t>О-8-69</t>
  </si>
  <si>
    <t>О-8-71</t>
  </si>
  <si>
    <t>О-8-72</t>
  </si>
  <si>
    <t>О-8-73</t>
  </si>
  <si>
    <t>О-8-75</t>
  </si>
  <si>
    <t>О-8-76</t>
  </si>
  <si>
    <t>О-8-78</t>
  </si>
  <si>
    <t>О-8-79</t>
  </si>
  <si>
    <t>О-8-80</t>
  </si>
  <si>
    <t>О-8-81</t>
  </si>
  <si>
    <t>О-8-82</t>
  </si>
  <si>
    <t>О-8-84</t>
  </si>
  <si>
    <t>О-8-85</t>
  </si>
  <si>
    <t>О-8-86</t>
  </si>
  <si>
    <t>О-8-88</t>
  </si>
  <si>
    <t>О-8-89</t>
  </si>
  <si>
    <t>О-8-90</t>
  </si>
  <si>
    <t>О-8-91</t>
  </si>
  <si>
    <t>О-8-92</t>
  </si>
  <si>
    <t>Протокол № 5</t>
  </si>
  <si>
    <t>Статус</t>
  </si>
  <si>
    <t>победитель</t>
  </si>
  <si>
    <t>призёр</t>
  </si>
  <si>
    <t>участник</t>
  </si>
  <si>
    <t xml:space="preserve">победитель </t>
  </si>
  <si>
    <t>Даниленко А.О.</t>
  </si>
  <si>
    <t>Рамазанова Н.Т.</t>
  </si>
  <si>
    <t>Богданова А.Ю.</t>
  </si>
  <si>
    <t>Войнов А.Д.</t>
  </si>
  <si>
    <t>Дондукова П.С.</t>
  </si>
  <si>
    <t>Поминов А.С.</t>
  </si>
  <si>
    <t>Оболенская Е.В.</t>
  </si>
  <si>
    <t>Степанов Д.С.</t>
  </si>
  <si>
    <t>Судаков М.В.</t>
  </si>
  <si>
    <t>Янина А.Р.</t>
  </si>
  <si>
    <t>Яшин А.Д.</t>
  </si>
  <si>
    <t>Березин А.С.</t>
  </si>
  <si>
    <t>Васильев М.Д.</t>
  </si>
  <si>
    <t>Курлыкина Е.А.</t>
  </si>
  <si>
    <t>Плотников С.Н.</t>
  </si>
  <si>
    <t>Тарасова К.А.</t>
  </si>
  <si>
    <t>Башта В.А.</t>
  </si>
  <si>
    <t>Моисеева М.И.</t>
  </si>
  <si>
    <t>Бойко А.В.</t>
  </si>
  <si>
    <t>Власов И.С.</t>
  </si>
  <si>
    <t>Киселёв К.В.</t>
  </si>
  <si>
    <t>Семёнова П.В.</t>
  </si>
  <si>
    <t>Стрельникова В.А.</t>
  </si>
  <si>
    <t>Грошелев И.Д.</t>
  </si>
  <si>
    <t>Иньшакова А.А.</t>
  </si>
  <si>
    <t>Клещенок А.С.</t>
  </si>
  <si>
    <t>Коннов Л.М.</t>
  </si>
  <si>
    <t>Фомирякова Ю.В.</t>
  </si>
  <si>
    <t>Карцев А.С.</t>
  </si>
  <si>
    <t>Нагорская А.Е.</t>
  </si>
  <si>
    <t>Растригина Е.А.</t>
  </si>
  <si>
    <t>Тертерян А.К.</t>
  </si>
  <si>
    <t>Чаплыгина А.И.</t>
  </si>
  <si>
    <t>Маслов М.С.</t>
  </si>
  <si>
    <t>Мехоношин А.С.</t>
  </si>
  <si>
    <t>Орлов М.Д.</t>
  </si>
  <si>
    <t>Полетавкина А.С.</t>
  </si>
  <si>
    <t>Ящевская К.А.</t>
  </si>
  <si>
    <t>Базаева М.А.</t>
  </si>
  <si>
    <t>Лысова Е.Д.</t>
  </si>
  <si>
    <t>Савицкий М.Е.</t>
  </si>
  <si>
    <t>Шацков Е.С.</t>
  </si>
  <si>
    <t>Егорова Е.М.</t>
  </si>
  <si>
    <t>Никулин И.А.</t>
  </si>
  <si>
    <t>Сагалаева М.М.</t>
  </si>
  <si>
    <t>Крупенин Д.С.</t>
  </si>
  <si>
    <t>Кудимова С.А.</t>
  </si>
  <si>
    <t>Родионов К.Р.</t>
  </si>
  <si>
    <t>Икорский А.П.</t>
  </si>
  <si>
    <t>Романов Н.Д.</t>
  </si>
  <si>
    <t>Савельева А.В.</t>
  </si>
  <si>
    <t>Истомина А.В.</t>
  </si>
  <si>
    <t>Афанасьева Е.О.</t>
  </si>
  <si>
    <t>Дышлевая А.О.</t>
  </si>
  <si>
    <t>Кузнецов А.О.</t>
  </si>
  <si>
    <t>Тынчерова С.Р.</t>
  </si>
  <si>
    <t>Буздалин А.В.</t>
  </si>
  <si>
    <t>Лаврик В.Д.</t>
  </si>
  <si>
    <t>Строганова С.В.</t>
  </si>
  <si>
    <t>Чеглова И.В.</t>
  </si>
  <si>
    <t>Бондарев Т.Д.</t>
  </si>
  <si>
    <t>Водолазская И.В.</t>
  </si>
  <si>
    <t>Дубровский А.Л.</t>
  </si>
  <si>
    <t>Апресян М.С.</t>
  </si>
  <si>
    <t>Ушакова Д.А.</t>
  </si>
  <si>
    <t>Макарова Л.Д.</t>
  </si>
  <si>
    <t>Кузнецова В.В.</t>
  </si>
  <si>
    <t>Пивульская А.В.</t>
  </si>
  <si>
    <t>Алексеенко И.А.</t>
  </si>
  <si>
    <t>Ларина Л.В.</t>
  </si>
  <si>
    <t>Пилипчук К.А.</t>
  </si>
  <si>
    <t>Ефимова М.А.</t>
  </si>
  <si>
    <t>Скворцов М.С.</t>
  </si>
  <si>
    <t>Белова А.А.</t>
  </si>
  <si>
    <t>Березняковская С.В.</t>
  </si>
  <si>
    <t>Даргалли Ф.С.</t>
  </si>
  <si>
    <t>Кириллов В.А.</t>
  </si>
  <si>
    <t>Наследскова Д.А.</t>
  </si>
  <si>
    <t>Приданникова А.Д.</t>
  </si>
  <si>
    <t>Тульская А.И.</t>
  </si>
  <si>
    <t>Бакытбекова А.Р.</t>
  </si>
  <si>
    <t>Боброва А.С.</t>
  </si>
  <si>
    <t>Кутяев И.М.</t>
  </si>
  <si>
    <t>Гришина А.В.</t>
  </si>
  <si>
    <t>Калиниченко И.Б.</t>
  </si>
  <si>
    <t>Кильчицкий Д.Ю.</t>
  </si>
  <si>
    <t>Кохно А.А.</t>
  </si>
  <si>
    <t>Потемкина А.А.</t>
  </si>
  <si>
    <t>Ядловская А.М.</t>
  </si>
  <si>
    <t>Богатырева Е.Р.</t>
  </si>
  <si>
    <t>Павлова А.Б.</t>
  </si>
  <si>
    <t>Панюкова П.С.</t>
  </si>
  <si>
    <t>Патурова С.Э.</t>
  </si>
  <si>
    <t>Петушкова Я.А.</t>
  </si>
  <si>
    <t>Хворостов Я.А.</t>
  </si>
  <si>
    <t>Иванова А.И.</t>
  </si>
  <si>
    <t>Миронов А.Д.</t>
  </si>
  <si>
    <t>Мурашова В.А.</t>
  </si>
  <si>
    <t>Солопова К.А.</t>
  </si>
  <si>
    <t>Цибайло Е.Е.</t>
  </si>
  <si>
    <t>Бочкова А.Е.</t>
  </si>
  <si>
    <t>Журба Я.О.</t>
  </si>
  <si>
    <t>Колотилин И.А.</t>
  </si>
  <si>
    <t>Алопин Т.С.</t>
  </si>
  <si>
    <t>Королева Д.В.</t>
  </si>
  <si>
    <t>Сысолятина Ю.Е.</t>
  </si>
  <si>
    <t>Сычева В.В.</t>
  </si>
  <si>
    <t>Шкатункина Н.А.</t>
  </si>
  <si>
    <t>Никитина К.И.</t>
  </si>
  <si>
    <t>Тинякова А.Ю.</t>
  </si>
  <si>
    <t>Емельянцева В.А.</t>
  </si>
  <si>
    <t>Кашо М.Н.</t>
  </si>
  <si>
    <t>Митрофанова С.О.</t>
  </si>
  <si>
    <t>Рудакова Д.Д.</t>
  </si>
  <si>
    <t>Рыков М.С.</t>
  </si>
  <si>
    <t>Щеголькова А.А.</t>
  </si>
  <si>
    <t>Богданова А.А.</t>
  </si>
  <si>
    <t>Бойко А.Ю.</t>
  </si>
  <si>
    <t>Костриков М.С.</t>
  </si>
  <si>
    <t>Лебедева В.И.</t>
  </si>
  <si>
    <t>Брижинскас Л.В.</t>
  </si>
  <si>
    <t>Веретёнкина Д.С.</t>
  </si>
  <si>
    <t>Полукаров В.А.</t>
  </si>
  <si>
    <t>Фрадкина А.А.</t>
  </si>
  <si>
    <t>Гарибян П.А.</t>
  </si>
  <si>
    <t>Кожемякин М.А.</t>
  </si>
  <si>
    <t>Сакулин С.А.</t>
  </si>
  <si>
    <t>Ушкова П.С.</t>
  </si>
  <si>
    <t>Шульга П.В.</t>
  </si>
  <si>
    <t>Плетеня С.Б.</t>
  </si>
  <si>
    <t>Степанов Б.А.</t>
  </si>
  <si>
    <t>Уварова А.В.</t>
  </si>
  <si>
    <t>Елистратов Ф.А.</t>
  </si>
  <si>
    <t>Ларченко А.Д.</t>
  </si>
  <si>
    <t>Ушаева М.Д.</t>
  </si>
  <si>
    <t>Глодина Е.И.</t>
  </si>
  <si>
    <t>Латыпова С.Э.</t>
  </si>
  <si>
    <t>Баранов С.А.</t>
  </si>
  <si>
    <t>Назарова К.Р.</t>
  </si>
  <si>
    <t>Мишин Д.С.</t>
  </si>
  <si>
    <t>Козлова А.М.</t>
  </si>
  <si>
    <t>Герасимова О.Д.</t>
  </si>
  <si>
    <t>Довгалев И.Д.</t>
  </si>
  <si>
    <t>Кузнецова А.Ю.</t>
  </si>
  <si>
    <t>Беляева А.Р.</t>
  </si>
  <si>
    <t>Валетов Ф.В.</t>
  </si>
  <si>
    <t>Русаков К.А.</t>
  </si>
  <si>
    <t>Филатов Д.Д.</t>
  </si>
  <si>
    <t>Минакова К.С.</t>
  </si>
  <si>
    <t>Соловьёва А.Д.</t>
  </si>
  <si>
    <t>Богданова Л.Д.</t>
  </si>
  <si>
    <t>Ляпина Е.М.</t>
  </si>
  <si>
    <t>Панасик М.С.</t>
  </si>
  <si>
    <t>Кабанова Е.М.</t>
  </si>
  <si>
    <t>Машкина К.А.</t>
  </si>
  <si>
    <t>Сутермина А.Р.</t>
  </si>
  <si>
    <t>Бутвиловская Ю.Б.</t>
  </si>
  <si>
    <t>Жукова В.Р.</t>
  </si>
  <si>
    <t>Трушевская А.А.</t>
  </si>
  <si>
    <t>Юренская К.П.</t>
  </si>
  <si>
    <t>Яковлева А.Е.</t>
  </si>
  <si>
    <t>Баканова В.С.</t>
  </si>
  <si>
    <t>Кафорина А.В.</t>
  </si>
  <si>
    <t>Стукалина А.Н.</t>
  </si>
  <si>
    <t>Ефимова К.С.</t>
  </si>
  <si>
    <t>Матякубов Н.Г.</t>
  </si>
  <si>
    <t>Сенькевич А.А.</t>
  </si>
  <si>
    <t>Захарова С.Е.</t>
  </si>
  <si>
    <t>Каримова Е.Р.</t>
  </si>
  <si>
    <t>Картавский Р.А.</t>
  </si>
  <si>
    <t>Магомедов О.Р.</t>
  </si>
  <si>
    <t>Соломатина С.А.</t>
  </si>
  <si>
    <t>Аксененко Д.С.</t>
  </si>
  <si>
    <t>Кольчугина З.Е.</t>
  </si>
  <si>
    <t>Новожилова Ю.А.</t>
  </si>
  <si>
    <t>Серова Д.Н.</t>
  </si>
  <si>
    <t>Тетерина П.И.</t>
  </si>
  <si>
    <t>Турочкина В.Н.</t>
  </si>
  <si>
    <t>Уварова Ю.В.</t>
  </si>
  <si>
    <t>Иванова В.М.</t>
  </si>
  <si>
    <t>Гринкевич Е.А.</t>
  </si>
  <si>
    <t>Жарский И.А.</t>
  </si>
  <si>
    <t>Пережогина Е.Е.</t>
  </si>
  <si>
    <t>Амирова Г.А.</t>
  </si>
  <si>
    <t>Минюкова Е.А.</t>
  </si>
  <si>
    <t>Орешина Е.Д.</t>
  </si>
  <si>
    <t>Стаськова Е.А.</t>
  </si>
  <si>
    <t>Токарева Е.И.</t>
  </si>
  <si>
    <t>Власова А.М.</t>
  </si>
  <si>
    <t>Кувшинова Е.С.</t>
  </si>
  <si>
    <t>Лазуткин А.В.</t>
  </si>
  <si>
    <t>Липатова А.К.</t>
  </si>
  <si>
    <t>Агеева А.Е.</t>
  </si>
  <si>
    <t>Измайлова А.А.</t>
  </si>
  <si>
    <t>Первухина П.Д.</t>
  </si>
  <si>
    <t>Рожко А.В.</t>
  </si>
  <si>
    <t>Дубинина Д.А.</t>
  </si>
  <si>
    <t>Еваленко Е.М.</t>
  </si>
  <si>
    <t>Илюхина А.В.</t>
  </si>
  <si>
    <t>Мамонова Д.А.</t>
  </si>
  <si>
    <t>Петухова С.П.</t>
  </si>
  <si>
    <t>Степанов С.С.</t>
  </si>
  <si>
    <t>Родина Д.А.</t>
  </si>
  <si>
    <t>Шавыкина В.А.</t>
  </si>
  <si>
    <t>Харламов К.О.</t>
  </si>
  <si>
    <t>Коваль А.П.</t>
  </si>
  <si>
    <t>Плотникова А.В.</t>
  </si>
  <si>
    <t>Потатуев С.В.</t>
  </si>
  <si>
    <t>Чернов Н.М.</t>
  </si>
  <si>
    <t>Боронина Е.И.</t>
  </si>
  <si>
    <t>Маренкова Е.А.</t>
  </si>
  <si>
    <t>Панов А.С.</t>
  </si>
  <si>
    <t>Смирнова Т.А.</t>
  </si>
  <si>
    <t>Емельянова М.Н.</t>
  </si>
  <si>
    <t>Котенева М.П.</t>
  </si>
  <si>
    <t>Остроухова А.А.</t>
  </si>
  <si>
    <t>Разина Д.Т.</t>
  </si>
  <si>
    <t>Бантикова Е.А.</t>
  </si>
  <si>
    <t>Бельчиков Д.Ю.</t>
  </si>
  <si>
    <t>Мазин В.Е.</t>
  </si>
  <si>
    <t>Сушков А.А.</t>
  </si>
  <si>
    <t>Перепелица В.А.</t>
  </si>
  <si>
    <t>Фролов А.Е.</t>
  </si>
  <si>
    <t>Демьяненко Н.С.</t>
  </si>
  <si>
    <t>Федорищева В.И.</t>
  </si>
  <si>
    <t>Павлова С.Б.</t>
  </si>
  <si>
    <t>Рублевская А.И.</t>
  </si>
  <si>
    <t>Балабанова Д.В.</t>
  </si>
  <si>
    <t>Палепина П.В.</t>
  </si>
  <si>
    <t>Ожерельев М.А.</t>
  </si>
  <si>
    <t>Сурженко Э.А.</t>
  </si>
  <si>
    <t>Жирнякова И.А.</t>
  </si>
  <si>
    <t>Кузнецова А.А.</t>
  </si>
  <si>
    <t>Маранди М.А.</t>
  </si>
  <si>
    <t>Никулин В.Р.</t>
  </si>
  <si>
    <t>Попова М.М.</t>
  </si>
  <si>
    <t>Солотенкова В.С.</t>
  </si>
  <si>
    <t>Багдасарова Л.Э.</t>
  </si>
  <si>
    <t>Бурдело Т.И.</t>
  </si>
  <si>
    <t>Павличенко П.А.</t>
  </si>
  <si>
    <t>Степанова Д.С.</t>
  </si>
  <si>
    <t>Ухинова Л.Ж.</t>
  </si>
  <si>
    <t>Еваленко М.М.</t>
  </si>
  <si>
    <t>Петрова П.П.</t>
  </si>
  <si>
    <t>Черных А.В.</t>
  </si>
  <si>
    <t>Порываев В.А.</t>
  </si>
  <si>
    <t>Уваров А.А.</t>
  </si>
  <si>
    <t>Захарова Д.Д.</t>
  </si>
  <si>
    <t>Степанова А.Е.</t>
  </si>
  <si>
    <t>Катаргин Г.А.</t>
  </si>
  <si>
    <t>Ширнина В.С.</t>
  </si>
  <si>
    <t>Курсекова В.А.</t>
  </si>
  <si>
    <t>Лычагина  Д.Е.</t>
  </si>
  <si>
    <t>Ананьева  О. .</t>
  </si>
  <si>
    <t>Зайцева Т.С.</t>
  </si>
  <si>
    <t>Трескова А.И.</t>
  </si>
  <si>
    <t>Лысенко Д.А.</t>
  </si>
  <si>
    <t>Малиновский Д.С.</t>
  </si>
  <si>
    <t>Чхиквадзе Г.В.</t>
  </si>
  <si>
    <t>Галкина В.А.</t>
  </si>
  <si>
    <t>Казарян Д.Л.</t>
  </si>
  <si>
    <t>Клеванский А.А.</t>
  </si>
  <si>
    <t>Кошкин А.С.</t>
  </si>
  <si>
    <t>Слав Д.Г.</t>
  </si>
  <si>
    <t>Яншина Д.Д.</t>
  </si>
  <si>
    <t>Аграфенина В.В.</t>
  </si>
  <si>
    <t>Москалева Д.О.</t>
  </si>
  <si>
    <t>Соломатина Д.С.</t>
  </si>
  <si>
    <t>Алексеева Е.А.</t>
  </si>
  <si>
    <t>Иванова У.К.</t>
  </si>
  <si>
    <t>Курьянова К.А.</t>
  </si>
  <si>
    <t>Степанова М.П.</t>
  </si>
  <si>
    <t>Сарандаева С.К.</t>
  </si>
  <si>
    <t>Чумаков С.Ю.</t>
  </si>
  <si>
    <t>Астахова С.О.</t>
  </si>
  <si>
    <t>Журавлева А.Д.</t>
  </si>
  <si>
    <t>Коцеруба М.С.</t>
  </si>
  <si>
    <t>Павлова С.И.</t>
  </si>
  <si>
    <t>Аскеров Р.Р.</t>
  </si>
  <si>
    <t>Ванжула Т.А.</t>
  </si>
  <si>
    <t>Гоголева А.С.</t>
  </si>
  <si>
    <t>Колесникова К.А.</t>
  </si>
  <si>
    <t>Лищенко А.В.</t>
  </si>
  <si>
    <t>Морозова М.О.</t>
  </si>
  <si>
    <t>Савельева В.Д.</t>
  </si>
  <si>
    <t>Соколова М.А.</t>
  </si>
  <si>
    <t>Быкова В.А.</t>
  </si>
  <si>
    <t>Афонина К.А.</t>
  </si>
  <si>
    <t>Комлева В.А.</t>
  </si>
  <si>
    <t>Константинович А.С.</t>
  </si>
  <si>
    <t>Косинерова А.И.</t>
  </si>
  <si>
    <t>Уколова Е.А.</t>
  </si>
  <si>
    <t>Харкевич Е.В.</t>
  </si>
  <si>
    <t>Дехтярь П.В.</t>
  </si>
  <si>
    <t>Жигачева Е.В.</t>
  </si>
  <si>
    <t>Ломаева А.Р.</t>
  </si>
  <si>
    <t>Мельников В.С.</t>
  </si>
  <si>
    <t>Ольховская Т.К.</t>
  </si>
  <si>
    <t>Шумаева Я.А.</t>
  </si>
  <si>
    <t>Андрианова Е.В.</t>
  </si>
  <si>
    <t>Зайцева В.Д.</t>
  </si>
  <si>
    <t>Окуньков П.Д.</t>
  </si>
  <si>
    <t>Шевцова А.Г.</t>
  </si>
  <si>
    <t>Ромашова К.А.</t>
  </si>
  <si>
    <t>Леванов Я.Р.</t>
  </si>
  <si>
    <t>Крюченкова Д.А.</t>
  </si>
  <si>
    <t>Волкова  П.И.</t>
  </si>
  <si>
    <t>Домова В.А.</t>
  </si>
  <si>
    <t>Милушкин А.А.</t>
  </si>
  <si>
    <t>Снежко А.А.</t>
  </si>
  <si>
    <t>Закидкина Я.М.</t>
  </si>
  <si>
    <t>Батаева А.М.</t>
  </si>
  <si>
    <t>Зорина А.В.</t>
  </si>
  <si>
    <t>Кулькова А.А.</t>
  </si>
  <si>
    <t>Тарасов М.С.</t>
  </si>
  <si>
    <t>Дурмишян С.П.</t>
  </si>
  <si>
    <t>Катьянова В.Ю.</t>
  </si>
  <si>
    <t>Крючков А.К.</t>
  </si>
  <si>
    <t>Рузина М.А.</t>
  </si>
  <si>
    <t>Сурнов Д.Г.</t>
  </si>
  <si>
    <t>Колосова П.А.</t>
  </si>
  <si>
    <t>Зверев И.А.</t>
  </si>
  <si>
    <t>Павелко В.Ф.</t>
  </si>
  <si>
    <t>Ткаченко А.С.</t>
  </si>
  <si>
    <t>Хохлов Д.А.</t>
  </si>
  <si>
    <t>Мамедова А.А.</t>
  </si>
  <si>
    <t>Никитина К.О.</t>
  </si>
  <si>
    <t>Осипова А.А.</t>
  </si>
  <si>
    <t>Потешкина В.В.</t>
  </si>
  <si>
    <t>Калинникова А.Г.</t>
  </si>
  <si>
    <t>Пискленова П.В.</t>
  </si>
  <si>
    <t>Мартынова А.А.</t>
  </si>
  <si>
    <t>Ныркова А.П.</t>
  </si>
  <si>
    <t>Терентьева Д.О.</t>
  </si>
  <si>
    <t>Куренкова Ю.С.</t>
  </si>
  <si>
    <t>Олейник А.В.</t>
  </si>
  <si>
    <t>Талагаева А.В.</t>
  </si>
  <si>
    <t>Туманова Я.М.</t>
  </si>
  <si>
    <t>Маркина П.И.</t>
  </si>
  <si>
    <t>Эрнандес Ю.В.</t>
  </si>
  <si>
    <t>Иванов М.С.</t>
  </si>
  <si>
    <t>Черных А.Р.</t>
  </si>
  <si>
    <t>Хашханокова С.А.</t>
  </si>
  <si>
    <t>Потапов Л.А.</t>
  </si>
  <si>
    <t>Шаповалов И.М.</t>
  </si>
  <si>
    <t>Иванов Е.К.</t>
  </si>
  <si>
    <t>Подвижная Е.Д.</t>
  </si>
  <si>
    <t>Токарева А.А.</t>
  </si>
  <si>
    <t>Соловьева К.О.</t>
  </si>
  <si>
    <t>Егорова А.Е.</t>
  </si>
  <si>
    <t>Каверина О.А.</t>
  </si>
  <si>
    <t>Мухоян М.М.</t>
  </si>
  <si>
    <t>Пудикова В.С.</t>
  </si>
  <si>
    <t>Глянцева А.Д.</t>
  </si>
  <si>
    <t>Михайлов Н.С.</t>
  </si>
  <si>
    <t>Яременко Д.В.</t>
  </si>
  <si>
    <t>Айриян М.С.</t>
  </si>
  <si>
    <t>Волынец А.А.</t>
  </si>
  <si>
    <t>Романов В.П.</t>
  </si>
  <si>
    <t>Васильева А.М.</t>
  </si>
  <si>
    <t>Косогорова С.В.</t>
  </si>
  <si>
    <t>Осадчая В.И.</t>
  </si>
  <si>
    <t>Дерягин А.В.</t>
  </si>
  <si>
    <t>Исаева Р.И.</t>
  </si>
  <si>
    <t>Мухина Т.Е.</t>
  </si>
  <si>
    <t>Павлова У.Д.</t>
  </si>
  <si>
    <t>Шлома А.В.</t>
  </si>
  <si>
    <t>Дюдина Я.А.</t>
  </si>
  <si>
    <t>Плотникова В.П.</t>
  </si>
  <si>
    <t>Воробьев З.А.</t>
  </si>
  <si>
    <t>Жураховский А.В.</t>
  </si>
  <si>
    <t>Керселян А.С.</t>
  </si>
  <si>
    <t>Леметюйнен В.А.</t>
  </si>
  <si>
    <t>Георгиадис А.К.</t>
  </si>
  <si>
    <t>Кузнецов Г.Р.</t>
  </si>
  <si>
    <t>Медведев М.Г.</t>
  </si>
  <si>
    <t>Абразумова А.М.</t>
  </si>
  <si>
    <t>Елисеенко Н.В.</t>
  </si>
  <si>
    <t>Зюкин Д.Д.</t>
  </si>
  <si>
    <t>Кобзева Е.Е.</t>
  </si>
  <si>
    <t>Федоренко И.В.</t>
  </si>
  <si>
    <t>Дуденкова Т.С.</t>
  </si>
  <si>
    <t>Иванов Г.С.</t>
  </si>
  <si>
    <t>Рубинов Г.В.</t>
  </si>
  <si>
    <t>Русакова А.А.</t>
  </si>
  <si>
    <t>Воронкова А.О.</t>
  </si>
  <si>
    <t>Шум М.Е.</t>
  </si>
  <si>
    <t>Щеглюк М.С.</t>
  </si>
  <si>
    <t>Жаров Д.В.</t>
  </si>
  <si>
    <t>Маркин М.Ю.</t>
  </si>
  <si>
    <t>Архипов Д.П.</t>
  </si>
  <si>
    <t>Герасимова А.О.</t>
  </si>
  <si>
    <t>Тиникашвили Г.Ш.</t>
  </si>
  <si>
    <t>Горелова А.П.</t>
  </si>
  <si>
    <t>Ермакова А.С.</t>
  </si>
  <si>
    <t>Попов А.Д.</t>
  </si>
  <si>
    <t>Разоренова В.А.</t>
  </si>
  <si>
    <t>Топтыгина Е.А.</t>
  </si>
  <si>
    <t>Барастова Д.Р.</t>
  </si>
  <si>
    <t>Каменская Н.И.</t>
  </si>
  <si>
    <t>Логвинова В.С.</t>
  </si>
  <si>
    <t>Крылов Л.Р.</t>
  </si>
  <si>
    <t>Семенов И.Е.</t>
  </si>
  <si>
    <t>Усова А.А.</t>
  </si>
  <si>
    <t>Власова Д.В.</t>
  </si>
  <si>
    <t>Розанова Д.А.</t>
  </si>
  <si>
    <t>Бондаренко П.А.</t>
  </si>
  <si>
    <t>Канушин И.А.</t>
  </si>
  <si>
    <t>Макарова А.А.</t>
  </si>
  <si>
    <t>Мамедова Н.Х.</t>
  </si>
  <si>
    <t>Шимбарова А.К.</t>
  </si>
  <si>
    <t>Ткаченко М.Э.</t>
  </si>
  <si>
    <t>Галактионова В.В.</t>
  </si>
  <si>
    <t>Гунченко С.А.</t>
  </si>
  <si>
    <t>Никитин А.А.</t>
  </si>
  <si>
    <t>Петров М.С.</t>
  </si>
  <si>
    <t>Сараев А.А.</t>
  </si>
  <si>
    <t>Серова М.М.</t>
  </si>
  <si>
    <t>Алексеева А.В.</t>
  </si>
  <si>
    <t>Мезиров Г.Р.</t>
  </si>
  <si>
    <t>Лисеенкова А.А.</t>
  </si>
  <si>
    <t>Ефимова А.А.</t>
  </si>
  <si>
    <t>Знаменская Ю.Е.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</si>
</sst>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1" fontId="51" fillId="1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1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/>
    </xf>
    <xf numFmtId="0" fontId="55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3" xfId="54"/>
    <cellStyle name="Обычный 3 7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0" zoomScaleNormal="79" zoomScaleSheetLayoutView="70" zoomScalePageLayoutView="0" workbookViewId="0" topLeftCell="A1">
      <selection activeCell="U5" sqref="U5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1.57421875" style="1" customWidth="1"/>
    <col min="4" max="4" width="19.140625" style="2" customWidth="1"/>
    <col min="5" max="5" width="15.28125" style="2" customWidth="1"/>
    <col min="6" max="6" width="9.00390625" style="3" customWidth="1"/>
    <col min="7" max="7" width="5.140625" style="4" customWidth="1"/>
    <col min="8" max="8" width="4.7109375" style="5" customWidth="1"/>
    <col min="9" max="9" width="4.57421875" style="5" customWidth="1"/>
    <col min="10" max="10" width="4.28125" style="5" customWidth="1"/>
    <col min="11" max="11" width="4.7109375" style="5" customWidth="1"/>
    <col min="12" max="13" width="5.140625" style="5" customWidth="1"/>
    <col min="14" max="15" width="5.00390625" style="5" customWidth="1"/>
    <col min="16" max="16" width="5.7109375" style="5" customWidth="1"/>
    <col min="17" max="17" width="5.8515625" style="5" customWidth="1"/>
    <col min="18" max="18" width="12.28125" style="5" customWidth="1"/>
    <col min="19" max="19" width="26.28125" style="0" customWidth="1"/>
    <col min="20" max="20" width="15.8515625" style="0" customWidth="1"/>
  </cols>
  <sheetData>
    <row r="1" spans="2:18" ht="40.5" customHeight="1">
      <c r="B1" s="6"/>
      <c r="C1" s="6"/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"/>
    </row>
    <row r="2" spans="2:18" ht="40.5" customHeight="1">
      <c r="B2" s="6"/>
      <c r="C2" s="6"/>
      <c r="D2" s="7"/>
      <c r="E2" s="7"/>
      <c r="F2" s="7"/>
      <c r="G2" s="77" t="s">
        <v>1</v>
      </c>
      <c r="H2" s="77"/>
      <c r="I2" s="77"/>
      <c r="J2" s="77"/>
      <c r="K2" s="77"/>
      <c r="L2" s="7"/>
      <c r="M2" s="7"/>
      <c r="N2" s="7"/>
      <c r="O2" s="7"/>
      <c r="P2" s="7"/>
      <c r="Q2" s="7"/>
      <c r="R2" s="7"/>
    </row>
    <row r="3" spans="1:19" ht="20.25">
      <c r="A3" s="36" t="s">
        <v>2</v>
      </c>
      <c r="B3" s="36"/>
      <c r="C3" s="36"/>
      <c r="D3" s="36"/>
      <c r="G3" s="78" t="s">
        <v>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37" t="s">
        <v>4</v>
      </c>
    </row>
    <row r="4" spans="1:20" ht="39.75" customHeight="1">
      <c r="A4" s="80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79" t="s">
        <v>10</v>
      </c>
      <c r="G4" s="81" t="s">
        <v>11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75" t="s">
        <v>12</v>
      </c>
      <c r="S4" s="76" t="s">
        <v>13</v>
      </c>
      <c r="T4" s="75" t="s">
        <v>631</v>
      </c>
    </row>
    <row r="5" spans="1:20" ht="55.5" customHeight="1">
      <c r="A5" s="80"/>
      <c r="B5" s="79"/>
      <c r="C5" s="79"/>
      <c r="D5" s="79"/>
      <c r="E5" s="79"/>
      <c r="F5" s="79"/>
      <c r="G5" s="28">
        <v>1</v>
      </c>
      <c r="H5" s="27">
        <v>2</v>
      </c>
      <c r="I5" s="27">
        <v>3</v>
      </c>
      <c r="J5" s="27">
        <v>4</v>
      </c>
      <c r="K5" s="27">
        <v>5</v>
      </c>
      <c r="L5" s="27">
        <v>6</v>
      </c>
      <c r="M5" s="27">
        <v>7</v>
      </c>
      <c r="N5" s="27">
        <v>8</v>
      </c>
      <c r="O5" s="27">
        <v>9</v>
      </c>
      <c r="P5" s="27">
        <v>10</v>
      </c>
      <c r="Q5" s="27">
        <v>11</v>
      </c>
      <c r="R5" s="75"/>
      <c r="S5" s="76"/>
      <c r="T5" s="75"/>
    </row>
    <row r="6" spans="1:20" ht="29.25" customHeight="1">
      <c r="A6" s="38">
        <v>1</v>
      </c>
      <c r="B6" s="39" t="s">
        <v>60</v>
      </c>
      <c r="C6" s="11" t="s">
        <v>61</v>
      </c>
      <c r="D6" s="12" t="s">
        <v>636</v>
      </c>
      <c r="E6" s="13" t="s">
        <v>14</v>
      </c>
      <c r="F6" s="13" t="s">
        <v>15</v>
      </c>
      <c r="G6" s="22">
        <v>4</v>
      </c>
      <c r="H6" s="22">
        <v>0</v>
      </c>
      <c r="I6" s="22">
        <v>3</v>
      </c>
      <c r="J6" s="22">
        <v>1</v>
      </c>
      <c r="K6" s="22">
        <v>2</v>
      </c>
      <c r="L6" s="22">
        <v>1</v>
      </c>
      <c r="M6" s="22">
        <v>1</v>
      </c>
      <c r="N6" s="22">
        <v>2</v>
      </c>
      <c r="O6" s="22">
        <v>12</v>
      </c>
      <c r="P6" s="22">
        <v>6</v>
      </c>
      <c r="Q6" s="18"/>
      <c r="R6" s="22">
        <f aca="true" t="shared" si="0" ref="R6:R37">SUM(G6:Q6)</f>
        <v>32</v>
      </c>
      <c r="S6" s="24">
        <f aca="true" t="shared" si="1" ref="S6:S37">R6/43*100</f>
        <v>74.4186046511628</v>
      </c>
      <c r="T6" s="35" t="s">
        <v>632</v>
      </c>
    </row>
    <row r="7" spans="1:20" ht="18.75" customHeight="1">
      <c r="A7" s="38">
        <v>2</v>
      </c>
      <c r="B7" s="40"/>
      <c r="C7" s="11" t="s">
        <v>53</v>
      </c>
      <c r="D7" s="12" t="s">
        <v>637</v>
      </c>
      <c r="E7" s="13" t="s">
        <v>14</v>
      </c>
      <c r="F7" s="13" t="s">
        <v>15</v>
      </c>
      <c r="G7" s="14">
        <v>4</v>
      </c>
      <c r="H7" s="22">
        <v>0</v>
      </c>
      <c r="I7" s="22">
        <v>2</v>
      </c>
      <c r="J7" s="22">
        <v>1</v>
      </c>
      <c r="K7" s="22">
        <v>2</v>
      </c>
      <c r="L7" s="22">
        <v>3</v>
      </c>
      <c r="M7" s="22">
        <v>1</v>
      </c>
      <c r="N7" s="22">
        <v>2</v>
      </c>
      <c r="O7" s="22">
        <v>9</v>
      </c>
      <c r="P7" s="22">
        <v>7</v>
      </c>
      <c r="Q7" s="22"/>
      <c r="R7" s="22">
        <f t="shared" si="0"/>
        <v>31</v>
      </c>
      <c r="S7" s="24">
        <f t="shared" si="1"/>
        <v>72.09302325581395</v>
      </c>
      <c r="T7" s="35" t="s">
        <v>632</v>
      </c>
    </row>
    <row r="8" spans="1:20" ht="17.25" customHeight="1">
      <c r="A8" s="38">
        <v>3</v>
      </c>
      <c r="B8" s="40"/>
      <c r="C8" s="11" t="s">
        <v>89</v>
      </c>
      <c r="D8" s="12" t="s">
        <v>638</v>
      </c>
      <c r="E8" s="13" t="s">
        <v>14</v>
      </c>
      <c r="F8" s="13" t="s">
        <v>15</v>
      </c>
      <c r="G8" s="14">
        <v>5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1</v>
      </c>
      <c r="N8" s="22">
        <v>1</v>
      </c>
      <c r="O8" s="22">
        <v>10</v>
      </c>
      <c r="P8" s="22">
        <v>5</v>
      </c>
      <c r="Q8" s="22"/>
      <c r="R8" s="22">
        <f t="shared" si="0"/>
        <v>30</v>
      </c>
      <c r="S8" s="24">
        <f t="shared" si="1"/>
        <v>69.76744186046511</v>
      </c>
      <c r="T8" s="35" t="s">
        <v>632</v>
      </c>
    </row>
    <row r="9" spans="1:20" ht="17.25" customHeight="1">
      <c r="A9" s="38">
        <v>4</v>
      </c>
      <c r="B9" s="39" t="s">
        <v>18</v>
      </c>
      <c r="C9" s="11" t="s">
        <v>19</v>
      </c>
      <c r="D9" s="12" t="s">
        <v>639</v>
      </c>
      <c r="E9" s="13" t="s">
        <v>14</v>
      </c>
      <c r="F9" s="13" t="s">
        <v>15</v>
      </c>
      <c r="G9" s="22">
        <v>4</v>
      </c>
      <c r="H9" s="22">
        <v>0</v>
      </c>
      <c r="I9" s="22">
        <v>2</v>
      </c>
      <c r="J9" s="22">
        <v>0</v>
      </c>
      <c r="K9" s="22">
        <v>1</v>
      </c>
      <c r="L9" s="22">
        <v>1</v>
      </c>
      <c r="M9" s="22">
        <v>1</v>
      </c>
      <c r="N9" s="22">
        <v>2</v>
      </c>
      <c r="O9" s="22">
        <v>12</v>
      </c>
      <c r="P9" s="22">
        <v>7</v>
      </c>
      <c r="Q9" s="18"/>
      <c r="R9" s="22">
        <f t="shared" si="0"/>
        <v>30</v>
      </c>
      <c r="S9" s="24">
        <f t="shared" si="1"/>
        <v>69.76744186046511</v>
      </c>
      <c r="T9" s="35" t="s">
        <v>632</v>
      </c>
    </row>
    <row r="10" spans="1:20" ht="17.25" customHeight="1">
      <c r="A10" s="38">
        <v>5</v>
      </c>
      <c r="B10" s="40"/>
      <c r="C10" s="11" t="s">
        <v>51</v>
      </c>
      <c r="D10" s="12" t="s">
        <v>640</v>
      </c>
      <c r="E10" s="13" t="s">
        <v>14</v>
      </c>
      <c r="F10" s="13" t="s">
        <v>15</v>
      </c>
      <c r="G10" s="14">
        <v>4</v>
      </c>
      <c r="H10" s="22">
        <v>0</v>
      </c>
      <c r="I10" s="22">
        <v>3</v>
      </c>
      <c r="J10" s="22">
        <v>0</v>
      </c>
      <c r="K10" s="22">
        <v>1</v>
      </c>
      <c r="L10" s="22">
        <v>0</v>
      </c>
      <c r="M10" s="22">
        <v>2</v>
      </c>
      <c r="N10" s="22">
        <v>2</v>
      </c>
      <c r="O10" s="22">
        <v>12</v>
      </c>
      <c r="P10" s="22">
        <v>6</v>
      </c>
      <c r="Q10" s="22"/>
      <c r="R10" s="22">
        <f t="shared" si="0"/>
        <v>30</v>
      </c>
      <c r="S10" s="24">
        <f t="shared" si="1"/>
        <v>69.76744186046511</v>
      </c>
      <c r="T10" s="35" t="s">
        <v>632</v>
      </c>
    </row>
    <row r="11" spans="1:20" ht="21.75" customHeight="1">
      <c r="A11" s="38">
        <v>6</v>
      </c>
      <c r="B11" s="39" t="s">
        <v>102</v>
      </c>
      <c r="C11" s="11" t="s">
        <v>103</v>
      </c>
      <c r="D11" s="12" t="s">
        <v>641</v>
      </c>
      <c r="E11" s="13" t="s">
        <v>14</v>
      </c>
      <c r="F11" s="13" t="s">
        <v>15</v>
      </c>
      <c r="G11" s="22">
        <v>4</v>
      </c>
      <c r="H11" s="22">
        <v>0</v>
      </c>
      <c r="I11" s="22">
        <v>3</v>
      </c>
      <c r="J11" s="22">
        <v>3</v>
      </c>
      <c r="K11" s="22">
        <v>1</v>
      </c>
      <c r="L11" s="22">
        <v>0</v>
      </c>
      <c r="M11" s="22">
        <v>2</v>
      </c>
      <c r="N11" s="22">
        <v>1</v>
      </c>
      <c r="O11" s="22">
        <v>10</v>
      </c>
      <c r="P11" s="22">
        <v>6</v>
      </c>
      <c r="Q11" s="18"/>
      <c r="R11" s="22">
        <f t="shared" si="0"/>
        <v>30</v>
      </c>
      <c r="S11" s="24">
        <f t="shared" si="1"/>
        <v>69.76744186046511</v>
      </c>
      <c r="T11" s="35" t="s">
        <v>632</v>
      </c>
    </row>
    <row r="12" spans="1:20" ht="21.75" customHeight="1">
      <c r="A12" s="38">
        <v>7</v>
      </c>
      <c r="B12" s="40"/>
      <c r="C12" s="11" t="s">
        <v>52</v>
      </c>
      <c r="D12" s="12" t="s">
        <v>642</v>
      </c>
      <c r="E12" s="13" t="s">
        <v>14</v>
      </c>
      <c r="F12" s="13">
        <v>7</v>
      </c>
      <c r="G12" s="14">
        <v>5</v>
      </c>
      <c r="H12" s="22">
        <v>1</v>
      </c>
      <c r="I12" s="22">
        <v>1</v>
      </c>
      <c r="J12" s="22">
        <v>0</v>
      </c>
      <c r="K12" s="22">
        <v>2</v>
      </c>
      <c r="L12" s="22">
        <v>1</v>
      </c>
      <c r="M12" s="22">
        <v>0</v>
      </c>
      <c r="N12" s="22">
        <v>2</v>
      </c>
      <c r="O12" s="22">
        <v>10</v>
      </c>
      <c r="P12" s="22">
        <v>7</v>
      </c>
      <c r="Q12" s="22"/>
      <c r="R12" s="22">
        <f t="shared" si="0"/>
        <v>29</v>
      </c>
      <c r="S12" s="24">
        <f t="shared" si="1"/>
        <v>67.44186046511628</v>
      </c>
      <c r="T12" s="35" t="s">
        <v>633</v>
      </c>
    </row>
    <row r="13" spans="1:20" ht="21.75" customHeight="1">
      <c r="A13" s="38">
        <v>8</v>
      </c>
      <c r="B13" s="39" t="s">
        <v>72</v>
      </c>
      <c r="C13" s="11" t="s">
        <v>73</v>
      </c>
      <c r="D13" s="12" t="s">
        <v>643</v>
      </c>
      <c r="E13" s="13" t="s">
        <v>14</v>
      </c>
      <c r="F13" s="13" t="s">
        <v>15</v>
      </c>
      <c r="G13" s="14">
        <v>5</v>
      </c>
      <c r="H13" s="22">
        <v>1</v>
      </c>
      <c r="I13" s="22">
        <v>3</v>
      </c>
      <c r="J13" s="22">
        <v>0</v>
      </c>
      <c r="K13" s="22">
        <v>1</v>
      </c>
      <c r="L13" s="22">
        <v>1</v>
      </c>
      <c r="M13" s="22">
        <v>0</v>
      </c>
      <c r="N13" s="22">
        <v>1</v>
      </c>
      <c r="O13" s="22">
        <v>12</v>
      </c>
      <c r="P13" s="22">
        <v>5</v>
      </c>
      <c r="Q13" s="22"/>
      <c r="R13" s="22">
        <f t="shared" si="0"/>
        <v>29</v>
      </c>
      <c r="S13" s="24">
        <f t="shared" si="1"/>
        <v>67.44186046511628</v>
      </c>
      <c r="T13" s="35" t="s">
        <v>633</v>
      </c>
    </row>
    <row r="14" spans="1:20" s="8" customFormat="1" ht="21.75" customHeight="1">
      <c r="A14" s="38">
        <v>9</v>
      </c>
      <c r="B14" s="41" t="s">
        <v>110</v>
      </c>
      <c r="C14" s="11" t="s">
        <v>111</v>
      </c>
      <c r="D14" s="12" t="s">
        <v>644</v>
      </c>
      <c r="E14" s="13" t="s">
        <v>14</v>
      </c>
      <c r="F14" s="13" t="s">
        <v>15</v>
      </c>
      <c r="G14" s="14">
        <v>4</v>
      </c>
      <c r="H14" s="22">
        <v>0</v>
      </c>
      <c r="I14" s="22">
        <v>1</v>
      </c>
      <c r="J14" s="22">
        <v>2</v>
      </c>
      <c r="K14" s="22">
        <v>2</v>
      </c>
      <c r="L14" s="22">
        <v>3</v>
      </c>
      <c r="M14" s="22">
        <v>1</v>
      </c>
      <c r="N14" s="22">
        <v>3</v>
      </c>
      <c r="O14" s="22">
        <v>8</v>
      </c>
      <c r="P14" s="22">
        <v>5</v>
      </c>
      <c r="Q14" s="22"/>
      <c r="R14" s="22">
        <f t="shared" si="0"/>
        <v>29</v>
      </c>
      <c r="S14" s="24">
        <f t="shared" si="1"/>
        <v>67.44186046511628</v>
      </c>
      <c r="T14" s="35" t="s">
        <v>633</v>
      </c>
    </row>
    <row r="15" spans="1:20" ht="21.75" customHeight="1">
      <c r="A15" s="38">
        <v>10</v>
      </c>
      <c r="B15" s="42" t="s">
        <v>76</v>
      </c>
      <c r="C15" s="11" t="s">
        <v>77</v>
      </c>
      <c r="D15" s="12" t="s">
        <v>645</v>
      </c>
      <c r="E15" s="13" t="s">
        <v>14</v>
      </c>
      <c r="F15" s="13" t="s">
        <v>15</v>
      </c>
      <c r="G15" s="22">
        <v>3</v>
      </c>
      <c r="H15" s="22">
        <v>0</v>
      </c>
      <c r="I15" s="22">
        <v>1</v>
      </c>
      <c r="J15" s="22">
        <v>1</v>
      </c>
      <c r="K15" s="22">
        <v>3</v>
      </c>
      <c r="L15" s="22">
        <v>0</v>
      </c>
      <c r="M15" s="22">
        <v>2</v>
      </c>
      <c r="N15" s="22">
        <v>2</v>
      </c>
      <c r="O15" s="22">
        <v>12</v>
      </c>
      <c r="P15" s="22">
        <v>5</v>
      </c>
      <c r="Q15" s="18"/>
      <c r="R15" s="22">
        <f t="shared" si="0"/>
        <v>29</v>
      </c>
      <c r="S15" s="24">
        <f t="shared" si="1"/>
        <v>67.44186046511628</v>
      </c>
      <c r="T15" s="35" t="s">
        <v>633</v>
      </c>
    </row>
    <row r="16" spans="1:20" s="8" customFormat="1" ht="21.75" customHeight="1">
      <c r="A16" s="38">
        <v>11</v>
      </c>
      <c r="B16" s="43" t="s">
        <v>22</v>
      </c>
      <c r="C16" s="11" t="s">
        <v>23</v>
      </c>
      <c r="D16" s="12" t="s">
        <v>646</v>
      </c>
      <c r="E16" s="13" t="s">
        <v>14</v>
      </c>
      <c r="F16" s="13" t="s">
        <v>15</v>
      </c>
      <c r="G16" s="19">
        <v>3</v>
      </c>
      <c r="H16" s="23">
        <v>0</v>
      </c>
      <c r="I16" s="23">
        <v>2</v>
      </c>
      <c r="J16" s="23">
        <v>0</v>
      </c>
      <c r="K16" s="23">
        <v>1</v>
      </c>
      <c r="L16" s="23">
        <v>2</v>
      </c>
      <c r="M16" s="23">
        <v>2</v>
      </c>
      <c r="N16" s="23">
        <v>2</v>
      </c>
      <c r="O16" s="23">
        <v>10</v>
      </c>
      <c r="P16" s="23">
        <v>7</v>
      </c>
      <c r="Q16" s="23"/>
      <c r="R16" s="22">
        <f t="shared" si="0"/>
        <v>29</v>
      </c>
      <c r="S16" s="24">
        <f t="shared" si="1"/>
        <v>67.44186046511628</v>
      </c>
      <c r="T16" s="35" t="s">
        <v>633</v>
      </c>
    </row>
    <row r="17" spans="1:20" s="8" customFormat="1" ht="21.75" customHeight="1">
      <c r="A17" s="38">
        <v>12</v>
      </c>
      <c r="B17" s="40"/>
      <c r="C17" s="11" t="s">
        <v>48</v>
      </c>
      <c r="D17" s="12" t="s">
        <v>647</v>
      </c>
      <c r="E17" s="13" t="s">
        <v>14</v>
      </c>
      <c r="F17" s="13" t="s">
        <v>15</v>
      </c>
      <c r="G17" s="14">
        <v>4</v>
      </c>
      <c r="H17" s="22">
        <v>0</v>
      </c>
      <c r="I17" s="22">
        <v>2</v>
      </c>
      <c r="J17" s="22">
        <v>0</v>
      </c>
      <c r="K17" s="22">
        <v>0</v>
      </c>
      <c r="L17" s="22">
        <v>1</v>
      </c>
      <c r="M17" s="22">
        <v>3</v>
      </c>
      <c r="N17" s="22">
        <v>0</v>
      </c>
      <c r="O17" s="22">
        <v>12</v>
      </c>
      <c r="P17" s="22">
        <v>6</v>
      </c>
      <c r="Q17" s="22"/>
      <c r="R17" s="22">
        <f t="shared" si="0"/>
        <v>28</v>
      </c>
      <c r="S17" s="24">
        <f t="shared" si="1"/>
        <v>65.11627906976744</v>
      </c>
      <c r="T17" s="35" t="s">
        <v>633</v>
      </c>
    </row>
    <row r="18" spans="1:20" s="8" customFormat="1" ht="21.75" customHeight="1">
      <c r="A18" s="38">
        <v>13</v>
      </c>
      <c r="B18" s="39" t="s">
        <v>58</v>
      </c>
      <c r="C18" s="11" t="s">
        <v>59</v>
      </c>
      <c r="D18" s="12" t="s">
        <v>648</v>
      </c>
      <c r="E18" s="13" t="s">
        <v>14</v>
      </c>
      <c r="F18" s="13" t="s">
        <v>15</v>
      </c>
      <c r="G18" s="16">
        <v>5</v>
      </c>
      <c r="H18" s="17">
        <v>0</v>
      </c>
      <c r="I18" s="17">
        <v>2</v>
      </c>
      <c r="J18" s="17">
        <v>0</v>
      </c>
      <c r="K18" s="17">
        <v>2</v>
      </c>
      <c r="L18" s="17">
        <v>0</v>
      </c>
      <c r="M18" s="17">
        <v>1</v>
      </c>
      <c r="N18" s="17">
        <v>0</v>
      </c>
      <c r="O18" s="17">
        <v>12</v>
      </c>
      <c r="P18" s="17">
        <v>6</v>
      </c>
      <c r="Q18" s="17"/>
      <c r="R18" s="22">
        <f t="shared" si="0"/>
        <v>28</v>
      </c>
      <c r="S18" s="24">
        <f t="shared" si="1"/>
        <v>65.11627906976744</v>
      </c>
      <c r="T18" s="35" t="s">
        <v>633</v>
      </c>
    </row>
    <row r="19" spans="1:20" s="8" customFormat="1" ht="21.75" customHeight="1">
      <c r="A19" s="38">
        <v>14</v>
      </c>
      <c r="B19" s="39" t="s">
        <v>38</v>
      </c>
      <c r="C19" s="11" t="s">
        <v>39</v>
      </c>
      <c r="D19" s="12" t="s">
        <v>649</v>
      </c>
      <c r="E19" s="13" t="s">
        <v>14</v>
      </c>
      <c r="F19" s="13" t="s">
        <v>15</v>
      </c>
      <c r="G19" s="16">
        <v>3</v>
      </c>
      <c r="H19" s="17">
        <v>0</v>
      </c>
      <c r="I19" s="17">
        <v>0</v>
      </c>
      <c r="J19" s="17">
        <v>2</v>
      </c>
      <c r="K19" s="17">
        <v>3</v>
      </c>
      <c r="L19" s="17">
        <v>0</v>
      </c>
      <c r="M19" s="17">
        <v>2</v>
      </c>
      <c r="N19" s="17">
        <v>1</v>
      </c>
      <c r="O19" s="17">
        <v>12</v>
      </c>
      <c r="P19" s="17">
        <v>5</v>
      </c>
      <c r="Q19" s="17"/>
      <c r="R19" s="22">
        <f t="shared" si="0"/>
        <v>28</v>
      </c>
      <c r="S19" s="24">
        <f t="shared" si="1"/>
        <v>65.11627906976744</v>
      </c>
      <c r="T19" s="35" t="s">
        <v>633</v>
      </c>
    </row>
    <row r="20" spans="1:20" s="8" customFormat="1" ht="21.75" customHeight="1">
      <c r="A20" s="38">
        <v>15</v>
      </c>
      <c r="B20" s="40"/>
      <c r="C20" s="11" t="s">
        <v>107</v>
      </c>
      <c r="D20" s="12" t="s">
        <v>650</v>
      </c>
      <c r="E20" s="13" t="s">
        <v>14</v>
      </c>
      <c r="F20" s="13" t="s">
        <v>15</v>
      </c>
      <c r="G20" s="14">
        <v>2</v>
      </c>
      <c r="H20" s="22">
        <v>0</v>
      </c>
      <c r="I20" s="22">
        <v>1</v>
      </c>
      <c r="J20" s="22">
        <v>0</v>
      </c>
      <c r="K20" s="22">
        <v>3</v>
      </c>
      <c r="L20" s="22">
        <v>3</v>
      </c>
      <c r="M20" s="22">
        <v>2</v>
      </c>
      <c r="N20" s="22">
        <v>3</v>
      </c>
      <c r="O20" s="22">
        <v>8</v>
      </c>
      <c r="P20" s="22">
        <v>6</v>
      </c>
      <c r="Q20" s="22"/>
      <c r="R20" s="22">
        <f t="shared" si="0"/>
        <v>28</v>
      </c>
      <c r="S20" s="24">
        <f t="shared" si="1"/>
        <v>65.11627906976744</v>
      </c>
      <c r="T20" s="35" t="s">
        <v>633</v>
      </c>
    </row>
    <row r="21" spans="1:20" s="9" customFormat="1" ht="21.75" customHeight="1">
      <c r="A21" s="38">
        <v>16</v>
      </c>
      <c r="B21" s="39" t="s">
        <v>64</v>
      </c>
      <c r="C21" s="11" t="s">
        <v>65</v>
      </c>
      <c r="D21" s="12" t="s">
        <v>651</v>
      </c>
      <c r="E21" s="13" t="s">
        <v>14</v>
      </c>
      <c r="F21" s="13" t="s">
        <v>15</v>
      </c>
      <c r="G21" s="22">
        <v>5</v>
      </c>
      <c r="H21" s="22">
        <v>0</v>
      </c>
      <c r="I21" s="22">
        <v>1</v>
      </c>
      <c r="J21" s="22">
        <v>1</v>
      </c>
      <c r="K21" s="22">
        <v>2</v>
      </c>
      <c r="L21" s="22">
        <v>0</v>
      </c>
      <c r="M21" s="22">
        <v>2</v>
      </c>
      <c r="N21" s="22">
        <v>1</v>
      </c>
      <c r="O21" s="22">
        <v>12</v>
      </c>
      <c r="P21" s="22">
        <v>4</v>
      </c>
      <c r="Q21" s="18"/>
      <c r="R21" s="22">
        <f t="shared" si="0"/>
        <v>28</v>
      </c>
      <c r="S21" s="24">
        <f t="shared" si="1"/>
        <v>65.11627906976744</v>
      </c>
      <c r="T21" s="35" t="s">
        <v>633</v>
      </c>
    </row>
    <row r="22" spans="1:20" s="8" customFormat="1" ht="21.75" customHeight="1">
      <c r="A22" s="38">
        <v>17</v>
      </c>
      <c r="B22" s="39" t="s">
        <v>116</v>
      </c>
      <c r="C22" s="11" t="s">
        <v>117</v>
      </c>
      <c r="D22" s="12" t="s">
        <v>652</v>
      </c>
      <c r="E22" s="13" t="s">
        <v>14</v>
      </c>
      <c r="F22" s="13" t="s">
        <v>15</v>
      </c>
      <c r="G22" s="22">
        <v>3</v>
      </c>
      <c r="H22" s="22">
        <v>1</v>
      </c>
      <c r="I22" s="22">
        <v>2</v>
      </c>
      <c r="J22" s="22">
        <v>1</v>
      </c>
      <c r="K22" s="22">
        <v>2</v>
      </c>
      <c r="L22" s="22">
        <v>0</v>
      </c>
      <c r="M22" s="22">
        <v>0</v>
      </c>
      <c r="N22" s="22">
        <v>3</v>
      </c>
      <c r="O22" s="22">
        <v>10</v>
      </c>
      <c r="P22" s="22">
        <v>5</v>
      </c>
      <c r="Q22" s="18"/>
      <c r="R22" s="22">
        <f t="shared" si="0"/>
        <v>27</v>
      </c>
      <c r="S22" s="24">
        <f t="shared" si="1"/>
        <v>62.7906976744186</v>
      </c>
      <c r="T22" s="35" t="s">
        <v>633</v>
      </c>
    </row>
    <row r="23" spans="1:20" s="8" customFormat="1" ht="21.75" customHeight="1">
      <c r="A23" s="38">
        <v>18</v>
      </c>
      <c r="B23" s="40"/>
      <c r="C23" s="11" t="s">
        <v>54</v>
      </c>
      <c r="D23" s="12" t="s">
        <v>653</v>
      </c>
      <c r="E23" s="13" t="s">
        <v>14</v>
      </c>
      <c r="F23" s="13" t="s">
        <v>15</v>
      </c>
      <c r="G23" s="14">
        <v>4</v>
      </c>
      <c r="H23" s="22">
        <v>0</v>
      </c>
      <c r="I23" s="22">
        <v>3</v>
      </c>
      <c r="J23" s="22">
        <v>3</v>
      </c>
      <c r="K23" s="22">
        <v>1</v>
      </c>
      <c r="L23" s="22">
        <v>1</v>
      </c>
      <c r="M23" s="22">
        <v>1</v>
      </c>
      <c r="N23" s="22">
        <v>1</v>
      </c>
      <c r="O23" s="22">
        <v>10</v>
      </c>
      <c r="P23" s="22">
        <v>3</v>
      </c>
      <c r="Q23" s="22"/>
      <c r="R23" s="22">
        <f t="shared" si="0"/>
        <v>27</v>
      </c>
      <c r="S23" s="24">
        <f t="shared" si="1"/>
        <v>62.7906976744186</v>
      </c>
      <c r="T23" s="35" t="s">
        <v>633</v>
      </c>
    </row>
    <row r="24" spans="1:20" s="8" customFormat="1" ht="21.75" customHeight="1">
      <c r="A24" s="38">
        <v>19</v>
      </c>
      <c r="B24" s="40"/>
      <c r="C24" s="11" t="s">
        <v>91</v>
      </c>
      <c r="D24" s="12" t="s">
        <v>654</v>
      </c>
      <c r="E24" s="13" t="s">
        <v>14</v>
      </c>
      <c r="F24" s="13" t="s">
        <v>15</v>
      </c>
      <c r="G24" s="14">
        <v>4</v>
      </c>
      <c r="H24" s="22">
        <v>0</v>
      </c>
      <c r="I24" s="22">
        <v>2</v>
      </c>
      <c r="J24" s="22">
        <v>3</v>
      </c>
      <c r="K24" s="22">
        <v>2</v>
      </c>
      <c r="L24" s="22">
        <v>0</v>
      </c>
      <c r="M24" s="22">
        <v>0</v>
      </c>
      <c r="N24" s="22">
        <v>2</v>
      </c>
      <c r="O24" s="22">
        <v>8</v>
      </c>
      <c r="P24" s="22">
        <v>5</v>
      </c>
      <c r="Q24" s="22"/>
      <c r="R24" s="22">
        <f t="shared" si="0"/>
        <v>26</v>
      </c>
      <c r="S24" s="24">
        <f t="shared" si="1"/>
        <v>60.46511627906976</v>
      </c>
      <c r="T24" s="35" t="s">
        <v>633</v>
      </c>
    </row>
    <row r="25" spans="1:20" s="8" customFormat="1" ht="21.75" customHeight="1">
      <c r="A25" s="38">
        <v>20</v>
      </c>
      <c r="B25" s="40"/>
      <c r="C25" s="11" t="s">
        <v>55</v>
      </c>
      <c r="D25" s="12" t="s">
        <v>655</v>
      </c>
      <c r="E25" s="13" t="s">
        <v>14</v>
      </c>
      <c r="F25" s="13" t="s">
        <v>15</v>
      </c>
      <c r="G25" s="14">
        <v>4</v>
      </c>
      <c r="H25" s="22">
        <v>0</v>
      </c>
      <c r="I25" s="22">
        <v>1</v>
      </c>
      <c r="J25" s="22">
        <v>1</v>
      </c>
      <c r="K25" s="22">
        <v>2</v>
      </c>
      <c r="L25" s="22">
        <v>3</v>
      </c>
      <c r="M25" s="22">
        <v>1</v>
      </c>
      <c r="N25" s="22">
        <v>3</v>
      </c>
      <c r="O25" s="22">
        <v>8</v>
      </c>
      <c r="P25" s="22">
        <v>3</v>
      </c>
      <c r="Q25" s="22"/>
      <c r="R25" s="22">
        <f t="shared" si="0"/>
        <v>26</v>
      </c>
      <c r="S25" s="24">
        <f t="shared" si="1"/>
        <v>60.46511627906976</v>
      </c>
      <c r="T25" s="35" t="s">
        <v>633</v>
      </c>
    </row>
    <row r="26" spans="1:20" s="8" customFormat="1" ht="21.75" customHeight="1">
      <c r="A26" s="38">
        <v>21</v>
      </c>
      <c r="B26" s="40"/>
      <c r="C26" s="11" t="s">
        <v>87</v>
      </c>
      <c r="D26" s="12" t="s">
        <v>656</v>
      </c>
      <c r="E26" s="13" t="s">
        <v>14</v>
      </c>
      <c r="F26" s="13" t="s">
        <v>15</v>
      </c>
      <c r="G26" s="14">
        <v>4</v>
      </c>
      <c r="H26" s="22">
        <v>0</v>
      </c>
      <c r="I26" s="22">
        <v>1</v>
      </c>
      <c r="J26" s="22">
        <v>0</v>
      </c>
      <c r="K26" s="22">
        <v>2</v>
      </c>
      <c r="L26" s="22">
        <v>2</v>
      </c>
      <c r="M26" s="22">
        <v>0</v>
      </c>
      <c r="N26" s="22">
        <v>2</v>
      </c>
      <c r="O26" s="22">
        <v>10</v>
      </c>
      <c r="P26" s="22">
        <v>5</v>
      </c>
      <c r="Q26" s="22"/>
      <c r="R26" s="22">
        <f t="shared" si="0"/>
        <v>26</v>
      </c>
      <c r="S26" s="24">
        <f t="shared" si="1"/>
        <v>60.46511627906976</v>
      </c>
      <c r="T26" s="35" t="s">
        <v>633</v>
      </c>
    </row>
    <row r="27" spans="1:20" s="8" customFormat="1" ht="21.75" customHeight="1">
      <c r="A27" s="38">
        <v>22</v>
      </c>
      <c r="B27" s="40"/>
      <c r="C27" s="11" t="s">
        <v>88</v>
      </c>
      <c r="D27" s="12" t="s">
        <v>657</v>
      </c>
      <c r="E27" s="13" t="s">
        <v>14</v>
      </c>
      <c r="F27" s="13" t="s">
        <v>15</v>
      </c>
      <c r="G27" s="14">
        <v>4</v>
      </c>
      <c r="H27" s="22">
        <v>0</v>
      </c>
      <c r="I27" s="22">
        <v>1</v>
      </c>
      <c r="J27" s="22">
        <v>1</v>
      </c>
      <c r="K27" s="22">
        <v>2</v>
      </c>
      <c r="L27" s="22">
        <v>0</v>
      </c>
      <c r="M27" s="22">
        <v>0</v>
      </c>
      <c r="N27" s="22">
        <v>1</v>
      </c>
      <c r="O27" s="22">
        <v>12</v>
      </c>
      <c r="P27" s="22">
        <v>5</v>
      </c>
      <c r="Q27" s="22"/>
      <c r="R27" s="22">
        <f t="shared" si="0"/>
        <v>26</v>
      </c>
      <c r="S27" s="24">
        <f t="shared" si="1"/>
        <v>60.46511627906976</v>
      </c>
      <c r="T27" s="35" t="s">
        <v>633</v>
      </c>
    </row>
    <row r="28" spans="1:20" s="8" customFormat="1" ht="21.75" customHeight="1">
      <c r="A28" s="38">
        <v>23</v>
      </c>
      <c r="B28" s="39" t="s">
        <v>94</v>
      </c>
      <c r="C28" s="11" t="s">
        <v>95</v>
      </c>
      <c r="D28" s="12" t="s">
        <v>658</v>
      </c>
      <c r="E28" s="13" t="s">
        <v>14</v>
      </c>
      <c r="F28" s="13" t="s">
        <v>15</v>
      </c>
      <c r="G28" s="16">
        <v>5</v>
      </c>
      <c r="H28" s="17">
        <v>0</v>
      </c>
      <c r="I28" s="17">
        <v>2</v>
      </c>
      <c r="J28" s="17">
        <v>1</v>
      </c>
      <c r="K28" s="17">
        <v>2</v>
      </c>
      <c r="L28" s="17">
        <v>2</v>
      </c>
      <c r="M28" s="17">
        <v>0</v>
      </c>
      <c r="N28" s="17">
        <v>3</v>
      </c>
      <c r="O28" s="17">
        <v>6</v>
      </c>
      <c r="P28" s="17">
        <v>5</v>
      </c>
      <c r="Q28" s="17"/>
      <c r="R28" s="22">
        <f t="shared" si="0"/>
        <v>26</v>
      </c>
      <c r="S28" s="24">
        <f t="shared" si="1"/>
        <v>60.46511627906976</v>
      </c>
      <c r="T28" s="35" t="s">
        <v>633</v>
      </c>
    </row>
    <row r="29" spans="1:20" s="8" customFormat="1" ht="21.75" customHeight="1">
      <c r="A29" s="38">
        <v>24</v>
      </c>
      <c r="B29" s="40"/>
      <c r="C29" s="11" t="s">
        <v>108</v>
      </c>
      <c r="D29" s="12" t="s">
        <v>659</v>
      </c>
      <c r="E29" s="13" t="s">
        <v>14</v>
      </c>
      <c r="F29" s="13" t="s">
        <v>15</v>
      </c>
      <c r="G29" s="14">
        <v>5</v>
      </c>
      <c r="H29" s="22">
        <v>0</v>
      </c>
      <c r="I29" s="22">
        <v>1</v>
      </c>
      <c r="J29" s="22">
        <v>0</v>
      </c>
      <c r="K29" s="22">
        <v>1</v>
      </c>
      <c r="L29" s="22">
        <v>0</v>
      </c>
      <c r="M29" s="22">
        <v>1</v>
      </c>
      <c r="N29" s="22">
        <v>0</v>
      </c>
      <c r="O29" s="22">
        <v>10</v>
      </c>
      <c r="P29" s="22">
        <v>7</v>
      </c>
      <c r="Q29" s="22"/>
      <c r="R29" s="22">
        <f t="shared" si="0"/>
        <v>25</v>
      </c>
      <c r="S29" s="24">
        <f t="shared" si="1"/>
        <v>58.139534883720934</v>
      </c>
      <c r="T29" s="35" t="s">
        <v>633</v>
      </c>
    </row>
    <row r="30" spans="1:20" s="8" customFormat="1" ht="21.75" customHeight="1">
      <c r="A30" s="38">
        <v>25</v>
      </c>
      <c r="B30" s="39" t="s">
        <v>36</v>
      </c>
      <c r="C30" s="11" t="s">
        <v>37</v>
      </c>
      <c r="D30" s="12" t="s">
        <v>660</v>
      </c>
      <c r="E30" s="13" t="s">
        <v>14</v>
      </c>
      <c r="F30" s="13" t="s">
        <v>15</v>
      </c>
      <c r="G30" s="22">
        <v>3</v>
      </c>
      <c r="H30" s="22">
        <v>0</v>
      </c>
      <c r="I30" s="22">
        <v>3</v>
      </c>
      <c r="J30" s="22">
        <v>1</v>
      </c>
      <c r="K30" s="22">
        <v>1</v>
      </c>
      <c r="L30" s="22">
        <v>0</v>
      </c>
      <c r="M30" s="22">
        <v>2</v>
      </c>
      <c r="N30" s="22">
        <v>1</v>
      </c>
      <c r="O30" s="22">
        <v>10</v>
      </c>
      <c r="P30" s="22">
        <v>4</v>
      </c>
      <c r="Q30" s="18"/>
      <c r="R30" s="22">
        <f t="shared" si="0"/>
        <v>25</v>
      </c>
      <c r="S30" s="24">
        <f t="shared" si="1"/>
        <v>58.139534883720934</v>
      </c>
      <c r="T30" s="35" t="s">
        <v>633</v>
      </c>
    </row>
    <row r="31" spans="1:20" s="8" customFormat="1" ht="21.75" customHeight="1">
      <c r="A31" s="38">
        <v>26</v>
      </c>
      <c r="B31" s="40"/>
      <c r="C31" s="11" t="s">
        <v>90</v>
      </c>
      <c r="D31" s="12" t="s">
        <v>661</v>
      </c>
      <c r="E31" s="13" t="s">
        <v>14</v>
      </c>
      <c r="F31" s="13" t="s">
        <v>15</v>
      </c>
      <c r="G31" s="14">
        <v>3</v>
      </c>
      <c r="H31" s="22">
        <v>0</v>
      </c>
      <c r="I31" s="22">
        <v>1</v>
      </c>
      <c r="J31" s="22">
        <v>0</v>
      </c>
      <c r="K31" s="22">
        <v>1</v>
      </c>
      <c r="L31" s="22">
        <v>1</v>
      </c>
      <c r="M31" s="22">
        <v>2</v>
      </c>
      <c r="N31" s="22">
        <v>2</v>
      </c>
      <c r="O31" s="22">
        <v>10</v>
      </c>
      <c r="P31" s="22">
        <v>5</v>
      </c>
      <c r="Q31" s="22"/>
      <c r="R31" s="22">
        <f t="shared" si="0"/>
        <v>25</v>
      </c>
      <c r="S31" s="24">
        <f t="shared" si="1"/>
        <v>58.139534883720934</v>
      </c>
      <c r="T31" s="35" t="s">
        <v>633</v>
      </c>
    </row>
    <row r="32" spans="1:20" s="8" customFormat="1" ht="21.75" customHeight="1">
      <c r="A32" s="38">
        <v>27</v>
      </c>
      <c r="B32" s="39" t="s">
        <v>70</v>
      </c>
      <c r="C32" s="11" t="s">
        <v>71</v>
      </c>
      <c r="D32" s="12" t="s">
        <v>662</v>
      </c>
      <c r="E32" s="13" t="s">
        <v>14</v>
      </c>
      <c r="F32" s="13" t="s">
        <v>15</v>
      </c>
      <c r="G32" s="16">
        <v>3</v>
      </c>
      <c r="H32" s="16">
        <v>0</v>
      </c>
      <c r="I32" s="17">
        <v>1</v>
      </c>
      <c r="J32" s="17">
        <v>0</v>
      </c>
      <c r="K32" s="17">
        <v>1</v>
      </c>
      <c r="L32" s="17">
        <v>1</v>
      </c>
      <c r="M32" s="17">
        <v>1</v>
      </c>
      <c r="N32" s="17">
        <v>2</v>
      </c>
      <c r="O32" s="17">
        <v>12</v>
      </c>
      <c r="P32" s="17">
        <v>4</v>
      </c>
      <c r="Q32" s="17"/>
      <c r="R32" s="22">
        <f t="shared" si="0"/>
        <v>25</v>
      </c>
      <c r="S32" s="24">
        <f t="shared" si="1"/>
        <v>58.139534883720934</v>
      </c>
      <c r="T32" s="35" t="s">
        <v>633</v>
      </c>
    </row>
    <row r="33" spans="1:20" s="8" customFormat="1" ht="21.75" customHeight="1">
      <c r="A33" s="38">
        <v>28</v>
      </c>
      <c r="B33" s="40"/>
      <c r="C33" s="11" t="s">
        <v>97</v>
      </c>
      <c r="D33" s="12" t="s">
        <v>663</v>
      </c>
      <c r="E33" s="13" t="s">
        <v>14</v>
      </c>
      <c r="F33" s="13" t="s">
        <v>15</v>
      </c>
      <c r="G33" s="14">
        <v>5</v>
      </c>
      <c r="H33" s="22">
        <v>1</v>
      </c>
      <c r="I33" s="22">
        <v>1</v>
      </c>
      <c r="J33" s="22">
        <v>0</v>
      </c>
      <c r="K33" s="22">
        <v>1</v>
      </c>
      <c r="L33" s="22">
        <v>0</v>
      </c>
      <c r="M33" s="22">
        <v>1</v>
      </c>
      <c r="N33" s="22">
        <v>0</v>
      </c>
      <c r="O33" s="22">
        <v>10</v>
      </c>
      <c r="P33" s="22">
        <v>6</v>
      </c>
      <c r="Q33" s="22"/>
      <c r="R33" s="22">
        <f t="shared" si="0"/>
        <v>25</v>
      </c>
      <c r="S33" s="24">
        <f t="shared" si="1"/>
        <v>58.139534883720934</v>
      </c>
      <c r="T33" s="35" t="s">
        <v>633</v>
      </c>
    </row>
    <row r="34" spans="1:20" s="8" customFormat="1" ht="21.75" customHeight="1">
      <c r="A34" s="38">
        <v>29</v>
      </c>
      <c r="B34" s="39" t="s">
        <v>32</v>
      </c>
      <c r="C34" s="11" t="s">
        <v>33</v>
      </c>
      <c r="D34" s="12" t="s">
        <v>664</v>
      </c>
      <c r="E34" s="13" t="s">
        <v>14</v>
      </c>
      <c r="F34" s="13" t="s">
        <v>15</v>
      </c>
      <c r="G34" s="22">
        <v>2</v>
      </c>
      <c r="H34" s="22">
        <v>0</v>
      </c>
      <c r="I34" s="22">
        <v>3</v>
      </c>
      <c r="J34" s="22">
        <v>0</v>
      </c>
      <c r="K34" s="22">
        <v>2</v>
      </c>
      <c r="L34" s="22">
        <v>0</v>
      </c>
      <c r="M34" s="22">
        <v>1</v>
      </c>
      <c r="N34" s="22">
        <v>0</v>
      </c>
      <c r="O34" s="22">
        <v>12</v>
      </c>
      <c r="P34" s="22">
        <v>4</v>
      </c>
      <c r="Q34" s="18"/>
      <c r="R34" s="22">
        <f t="shared" si="0"/>
        <v>24</v>
      </c>
      <c r="S34" s="24">
        <f t="shared" si="1"/>
        <v>55.81395348837209</v>
      </c>
      <c r="T34" s="35" t="s">
        <v>633</v>
      </c>
    </row>
    <row r="35" spans="1:20" s="8" customFormat="1" ht="21.75" customHeight="1">
      <c r="A35" s="38">
        <v>30</v>
      </c>
      <c r="B35" s="40"/>
      <c r="C35" s="11" t="s">
        <v>50</v>
      </c>
      <c r="D35" s="12" t="s">
        <v>665</v>
      </c>
      <c r="E35" s="13" t="s">
        <v>14</v>
      </c>
      <c r="F35" s="13" t="s">
        <v>15</v>
      </c>
      <c r="G35" s="14">
        <v>4</v>
      </c>
      <c r="H35" s="22">
        <v>0</v>
      </c>
      <c r="I35" s="22">
        <v>2</v>
      </c>
      <c r="J35" s="22">
        <v>0</v>
      </c>
      <c r="K35" s="22">
        <v>2</v>
      </c>
      <c r="L35" s="22">
        <v>0</v>
      </c>
      <c r="M35" s="22">
        <v>0</v>
      </c>
      <c r="N35" s="22">
        <v>3</v>
      </c>
      <c r="O35" s="22">
        <v>8</v>
      </c>
      <c r="P35" s="22">
        <v>5</v>
      </c>
      <c r="Q35" s="22"/>
      <c r="R35" s="22">
        <f t="shared" si="0"/>
        <v>24</v>
      </c>
      <c r="S35" s="24">
        <f t="shared" si="1"/>
        <v>55.81395348837209</v>
      </c>
      <c r="T35" s="35" t="s">
        <v>633</v>
      </c>
    </row>
    <row r="36" spans="1:20" s="8" customFormat="1" ht="21.75" customHeight="1">
      <c r="A36" s="38">
        <v>31</v>
      </c>
      <c r="B36" s="40"/>
      <c r="C36" s="11" t="s">
        <v>104</v>
      </c>
      <c r="D36" s="12" t="s">
        <v>666</v>
      </c>
      <c r="E36" s="13" t="s">
        <v>14</v>
      </c>
      <c r="F36" s="13" t="s">
        <v>15</v>
      </c>
      <c r="G36" s="14">
        <v>5</v>
      </c>
      <c r="H36" s="22">
        <v>0</v>
      </c>
      <c r="I36" s="22">
        <v>1</v>
      </c>
      <c r="J36" s="22">
        <v>0</v>
      </c>
      <c r="K36" s="22">
        <v>1</v>
      </c>
      <c r="L36" s="22">
        <v>0</v>
      </c>
      <c r="M36" s="22">
        <v>1</v>
      </c>
      <c r="N36" s="22">
        <v>0</v>
      </c>
      <c r="O36" s="22">
        <v>10</v>
      </c>
      <c r="P36" s="22">
        <v>6</v>
      </c>
      <c r="Q36" s="22"/>
      <c r="R36" s="22">
        <f t="shared" si="0"/>
        <v>24</v>
      </c>
      <c r="S36" s="24">
        <f t="shared" si="1"/>
        <v>55.81395348837209</v>
      </c>
      <c r="T36" s="35" t="s">
        <v>633</v>
      </c>
    </row>
    <row r="37" spans="1:20" s="8" customFormat="1" ht="21.75" customHeight="1">
      <c r="A37" s="38">
        <v>32</v>
      </c>
      <c r="B37" s="39" t="s">
        <v>56</v>
      </c>
      <c r="C37" s="11" t="s">
        <v>57</v>
      </c>
      <c r="D37" s="12" t="s">
        <v>667</v>
      </c>
      <c r="E37" s="13" t="s">
        <v>14</v>
      </c>
      <c r="F37" s="13" t="s">
        <v>15</v>
      </c>
      <c r="G37" s="22">
        <v>5</v>
      </c>
      <c r="H37" s="22">
        <v>0</v>
      </c>
      <c r="I37" s="22">
        <v>1</v>
      </c>
      <c r="J37" s="22">
        <v>0</v>
      </c>
      <c r="K37" s="22">
        <v>1</v>
      </c>
      <c r="L37" s="22">
        <v>0</v>
      </c>
      <c r="M37" s="22">
        <v>1</v>
      </c>
      <c r="N37" s="22">
        <v>1</v>
      </c>
      <c r="O37" s="22">
        <v>10</v>
      </c>
      <c r="P37" s="22">
        <v>5</v>
      </c>
      <c r="Q37" s="18"/>
      <c r="R37" s="22">
        <f t="shared" si="0"/>
        <v>24</v>
      </c>
      <c r="S37" s="24">
        <f t="shared" si="1"/>
        <v>55.81395348837209</v>
      </c>
      <c r="T37" s="35" t="s">
        <v>633</v>
      </c>
    </row>
    <row r="38" spans="1:20" s="8" customFormat="1" ht="21.75" customHeight="1">
      <c r="A38" s="38">
        <v>33</v>
      </c>
      <c r="B38" s="39" t="s">
        <v>26</v>
      </c>
      <c r="C38" s="11" t="s">
        <v>27</v>
      </c>
      <c r="D38" s="12" t="s">
        <v>668</v>
      </c>
      <c r="E38" s="13" t="s">
        <v>14</v>
      </c>
      <c r="F38" s="13" t="s">
        <v>15</v>
      </c>
      <c r="G38" s="16">
        <v>4</v>
      </c>
      <c r="H38" s="17">
        <v>0</v>
      </c>
      <c r="I38" s="17">
        <v>3</v>
      </c>
      <c r="J38" s="17">
        <v>0</v>
      </c>
      <c r="K38" s="17">
        <v>1</v>
      </c>
      <c r="L38" s="17">
        <v>0</v>
      </c>
      <c r="M38" s="17">
        <v>1</v>
      </c>
      <c r="N38" s="17">
        <v>0</v>
      </c>
      <c r="O38" s="17">
        <v>10</v>
      </c>
      <c r="P38" s="17">
        <v>5</v>
      </c>
      <c r="Q38" s="17"/>
      <c r="R38" s="22">
        <f aca="true" t="shared" si="2" ref="R38:R69">SUM(G38:Q38)</f>
        <v>24</v>
      </c>
      <c r="S38" s="24">
        <f aca="true" t="shared" si="3" ref="S38:S69">R38/43*100</f>
        <v>55.81395348837209</v>
      </c>
      <c r="T38" s="35" t="s">
        <v>633</v>
      </c>
    </row>
    <row r="39" spans="1:20" s="8" customFormat="1" ht="21.75" customHeight="1">
      <c r="A39" s="38">
        <v>34</v>
      </c>
      <c r="B39" s="40"/>
      <c r="C39" s="11" t="s">
        <v>45</v>
      </c>
      <c r="D39" s="12" t="s">
        <v>669</v>
      </c>
      <c r="E39" s="13" t="s">
        <v>14</v>
      </c>
      <c r="F39" s="13" t="s">
        <v>15</v>
      </c>
      <c r="G39" s="14">
        <v>4</v>
      </c>
      <c r="H39" s="22">
        <v>0</v>
      </c>
      <c r="I39" s="22">
        <v>2</v>
      </c>
      <c r="J39" s="22">
        <v>0</v>
      </c>
      <c r="K39" s="22">
        <v>1</v>
      </c>
      <c r="L39" s="22">
        <v>0</v>
      </c>
      <c r="M39" s="22">
        <v>0</v>
      </c>
      <c r="N39" s="22">
        <v>1</v>
      </c>
      <c r="O39" s="22">
        <v>10</v>
      </c>
      <c r="P39" s="22">
        <v>5</v>
      </c>
      <c r="Q39" s="22"/>
      <c r="R39" s="22">
        <f t="shared" si="2"/>
        <v>23</v>
      </c>
      <c r="S39" s="24">
        <f t="shared" si="3"/>
        <v>53.48837209302325</v>
      </c>
      <c r="T39" s="44" t="s">
        <v>634</v>
      </c>
    </row>
    <row r="40" spans="1:20" s="8" customFormat="1" ht="21.75" customHeight="1">
      <c r="A40" s="38">
        <v>35</v>
      </c>
      <c r="B40" s="40"/>
      <c r="C40" s="11" t="s">
        <v>44</v>
      </c>
      <c r="D40" s="12" t="s">
        <v>670</v>
      </c>
      <c r="E40" s="13" t="s">
        <v>14</v>
      </c>
      <c r="F40" s="13" t="s">
        <v>15</v>
      </c>
      <c r="G40" s="14">
        <v>5</v>
      </c>
      <c r="H40" s="22">
        <v>0</v>
      </c>
      <c r="I40" s="22">
        <v>3</v>
      </c>
      <c r="J40" s="22">
        <v>0</v>
      </c>
      <c r="K40" s="22">
        <v>2</v>
      </c>
      <c r="L40" s="22">
        <v>0</v>
      </c>
      <c r="M40" s="22">
        <v>0</v>
      </c>
      <c r="N40" s="22">
        <v>0</v>
      </c>
      <c r="O40" s="22">
        <v>10</v>
      </c>
      <c r="P40" s="22">
        <v>3</v>
      </c>
      <c r="Q40" s="22"/>
      <c r="R40" s="22">
        <f t="shared" si="2"/>
        <v>23</v>
      </c>
      <c r="S40" s="24">
        <f t="shared" si="3"/>
        <v>53.48837209302325</v>
      </c>
      <c r="T40" s="44" t="s">
        <v>634</v>
      </c>
    </row>
    <row r="41" spans="1:20" s="8" customFormat="1" ht="21.75" customHeight="1">
      <c r="A41" s="38">
        <v>36</v>
      </c>
      <c r="B41" s="39" t="s">
        <v>42</v>
      </c>
      <c r="C41" s="11" t="s">
        <v>43</v>
      </c>
      <c r="D41" s="12" t="s">
        <v>671</v>
      </c>
      <c r="E41" s="13" t="s">
        <v>14</v>
      </c>
      <c r="F41" s="13" t="s">
        <v>15</v>
      </c>
      <c r="G41" s="14">
        <v>4</v>
      </c>
      <c r="H41" s="22">
        <v>0</v>
      </c>
      <c r="I41" s="22">
        <v>3</v>
      </c>
      <c r="J41" s="22">
        <v>0</v>
      </c>
      <c r="K41" s="22">
        <v>2</v>
      </c>
      <c r="L41" s="22">
        <v>1</v>
      </c>
      <c r="M41" s="22">
        <v>1</v>
      </c>
      <c r="N41" s="22">
        <v>0</v>
      </c>
      <c r="O41" s="22">
        <v>8</v>
      </c>
      <c r="P41" s="22">
        <v>4</v>
      </c>
      <c r="Q41" s="22"/>
      <c r="R41" s="22">
        <f t="shared" si="2"/>
        <v>23</v>
      </c>
      <c r="S41" s="24">
        <f t="shared" si="3"/>
        <v>53.48837209302325</v>
      </c>
      <c r="T41" s="44" t="s">
        <v>634</v>
      </c>
    </row>
    <row r="42" spans="1:20" s="8" customFormat="1" ht="21.75" customHeight="1">
      <c r="A42" s="38">
        <v>37</v>
      </c>
      <c r="B42" s="40"/>
      <c r="C42" s="11" t="s">
        <v>49</v>
      </c>
      <c r="D42" s="12" t="s">
        <v>672</v>
      </c>
      <c r="E42" s="13" t="s">
        <v>14</v>
      </c>
      <c r="F42" s="13" t="s">
        <v>15</v>
      </c>
      <c r="G42" s="14">
        <v>4</v>
      </c>
      <c r="H42" s="22">
        <v>0</v>
      </c>
      <c r="I42" s="22">
        <v>3</v>
      </c>
      <c r="J42" s="22">
        <v>0</v>
      </c>
      <c r="K42" s="22">
        <v>2</v>
      </c>
      <c r="L42" s="22">
        <v>0</v>
      </c>
      <c r="M42" s="22">
        <v>2</v>
      </c>
      <c r="N42" s="22">
        <v>0</v>
      </c>
      <c r="O42" s="22">
        <v>8</v>
      </c>
      <c r="P42" s="22">
        <v>4</v>
      </c>
      <c r="Q42" s="22"/>
      <c r="R42" s="22">
        <f t="shared" si="2"/>
        <v>23</v>
      </c>
      <c r="S42" s="24">
        <f t="shared" si="3"/>
        <v>53.48837209302325</v>
      </c>
      <c r="T42" s="44" t="s">
        <v>634</v>
      </c>
    </row>
    <row r="43" spans="1:20" s="8" customFormat="1" ht="21.75" customHeight="1">
      <c r="A43" s="38">
        <v>38</v>
      </c>
      <c r="B43" s="40"/>
      <c r="C43" s="11" t="s">
        <v>46</v>
      </c>
      <c r="D43" s="12" t="s">
        <v>673</v>
      </c>
      <c r="E43" s="13" t="s">
        <v>14</v>
      </c>
      <c r="F43" s="13" t="s">
        <v>15</v>
      </c>
      <c r="G43" s="14">
        <v>5</v>
      </c>
      <c r="H43" s="22">
        <v>0</v>
      </c>
      <c r="I43" s="22">
        <v>3</v>
      </c>
      <c r="J43" s="22">
        <v>0</v>
      </c>
      <c r="K43" s="22">
        <v>1</v>
      </c>
      <c r="L43" s="22">
        <v>0</v>
      </c>
      <c r="M43" s="22">
        <v>1</v>
      </c>
      <c r="N43" s="22">
        <v>0</v>
      </c>
      <c r="O43" s="22">
        <v>12</v>
      </c>
      <c r="P43" s="22">
        <v>1</v>
      </c>
      <c r="Q43" s="22"/>
      <c r="R43" s="22">
        <f t="shared" si="2"/>
        <v>23</v>
      </c>
      <c r="S43" s="24">
        <f t="shared" si="3"/>
        <v>53.48837209302325</v>
      </c>
      <c r="T43" s="44" t="s">
        <v>634</v>
      </c>
    </row>
    <row r="44" spans="1:20" s="8" customFormat="1" ht="21.75" customHeight="1">
      <c r="A44" s="38">
        <v>39</v>
      </c>
      <c r="B44" s="39" t="s">
        <v>112</v>
      </c>
      <c r="C44" s="11" t="s">
        <v>113</v>
      </c>
      <c r="D44" s="12" t="s">
        <v>674</v>
      </c>
      <c r="E44" s="13" t="s">
        <v>14</v>
      </c>
      <c r="F44" s="13" t="s">
        <v>15</v>
      </c>
      <c r="G44" s="14">
        <v>3</v>
      </c>
      <c r="H44" s="22">
        <v>0</v>
      </c>
      <c r="I44" s="22">
        <v>3</v>
      </c>
      <c r="J44" s="22">
        <v>1</v>
      </c>
      <c r="K44" s="22">
        <v>1</v>
      </c>
      <c r="L44" s="22">
        <v>1</v>
      </c>
      <c r="M44" s="22">
        <v>0</v>
      </c>
      <c r="N44" s="22">
        <v>0</v>
      </c>
      <c r="O44" s="22">
        <v>12</v>
      </c>
      <c r="P44" s="22">
        <v>1</v>
      </c>
      <c r="Q44" s="22"/>
      <c r="R44" s="22">
        <f t="shared" si="2"/>
        <v>22</v>
      </c>
      <c r="S44" s="24">
        <f t="shared" si="3"/>
        <v>51.162790697674424</v>
      </c>
      <c r="T44" s="44" t="s">
        <v>634</v>
      </c>
    </row>
    <row r="45" spans="1:20" ht="21.75" customHeight="1">
      <c r="A45" s="38">
        <v>40</v>
      </c>
      <c r="B45" s="40"/>
      <c r="C45" s="11" t="s">
        <v>109</v>
      </c>
      <c r="D45" s="12" t="s">
        <v>675</v>
      </c>
      <c r="E45" s="13" t="s">
        <v>14</v>
      </c>
      <c r="F45" s="13" t="s">
        <v>15</v>
      </c>
      <c r="G45" s="14">
        <v>4</v>
      </c>
      <c r="H45" s="22">
        <v>0</v>
      </c>
      <c r="I45" s="22">
        <v>1</v>
      </c>
      <c r="J45" s="22">
        <v>0</v>
      </c>
      <c r="K45" s="22">
        <v>1</v>
      </c>
      <c r="L45" s="22">
        <v>0</v>
      </c>
      <c r="M45" s="22">
        <v>2</v>
      </c>
      <c r="N45" s="22">
        <v>0</v>
      </c>
      <c r="O45" s="22">
        <v>8</v>
      </c>
      <c r="P45" s="22">
        <v>6</v>
      </c>
      <c r="Q45" s="22"/>
      <c r="R45" s="22">
        <f t="shared" si="2"/>
        <v>22</v>
      </c>
      <c r="S45" s="24">
        <f t="shared" si="3"/>
        <v>51.162790697674424</v>
      </c>
      <c r="T45" s="44" t="s">
        <v>634</v>
      </c>
    </row>
    <row r="46" spans="1:20" s="8" customFormat="1" ht="21.75" customHeight="1">
      <c r="A46" s="38">
        <v>41</v>
      </c>
      <c r="B46" s="42" t="s">
        <v>20</v>
      </c>
      <c r="C46" s="11" t="s">
        <v>21</v>
      </c>
      <c r="D46" s="12" t="s">
        <v>676</v>
      </c>
      <c r="E46" s="13" t="s">
        <v>14</v>
      </c>
      <c r="F46" s="13" t="s">
        <v>15</v>
      </c>
      <c r="G46" s="22">
        <v>2</v>
      </c>
      <c r="H46" s="22">
        <v>0</v>
      </c>
      <c r="I46" s="22">
        <v>3</v>
      </c>
      <c r="J46" s="22">
        <v>2</v>
      </c>
      <c r="K46" s="22">
        <v>1</v>
      </c>
      <c r="L46" s="22">
        <v>0</v>
      </c>
      <c r="M46" s="22">
        <v>1</v>
      </c>
      <c r="N46" s="22">
        <v>0</v>
      </c>
      <c r="O46" s="22">
        <v>10</v>
      </c>
      <c r="P46" s="22">
        <v>3</v>
      </c>
      <c r="Q46" s="18"/>
      <c r="R46" s="22">
        <f t="shared" si="2"/>
        <v>22</v>
      </c>
      <c r="S46" s="24">
        <f t="shared" si="3"/>
        <v>51.162790697674424</v>
      </c>
      <c r="T46" s="44" t="s">
        <v>634</v>
      </c>
    </row>
    <row r="47" spans="1:20" s="8" customFormat="1" ht="21.75" customHeight="1">
      <c r="A47" s="38">
        <v>42</v>
      </c>
      <c r="B47" s="40"/>
      <c r="C47" s="11" t="s">
        <v>84</v>
      </c>
      <c r="D47" s="12" t="s">
        <v>677</v>
      </c>
      <c r="E47" s="13" t="s">
        <v>14</v>
      </c>
      <c r="F47" s="13" t="s">
        <v>15</v>
      </c>
      <c r="G47" s="14">
        <v>4</v>
      </c>
      <c r="H47" s="22">
        <v>0</v>
      </c>
      <c r="I47" s="22">
        <v>2</v>
      </c>
      <c r="J47" s="22">
        <v>1</v>
      </c>
      <c r="K47" s="22">
        <v>1</v>
      </c>
      <c r="L47" s="22">
        <v>0</v>
      </c>
      <c r="M47" s="22">
        <v>0</v>
      </c>
      <c r="N47" s="22">
        <v>0</v>
      </c>
      <c r="O47" s="22">
        <v>10</v>
      </c>
      <c r="P47" s="22">
        <v>4</v>
      </c>
      <c r="Q47" s="22"/>
      <c r="R47" s="22">
        <f t="shared" si="2"/>
        <v>22</v>
      </c>
      <c r="S47" s="24">
        <f t="shared" si="3"/>
        <v>51.162790697674424</v>
      </c>
      <c r="T47" s="44" t="s">
        <v>634</v>
      </c>
    </row>
    <row r="48" spans="1:20" s="8" customFormat="1" ht="21.75" customHeight="1">
      <c r="A48" s="38">
        <v>43</v>
      </c>
      <c r="B48" s="39" t="s">
        <v>100</v>
      </c>
      <c r="C48" s="11" t="s">
        <v>101</v>
      </c>
      <c r="D48" s="12" t="s">
        <v>678</v>
      </c>
      <c r="E48" s="13" t="s">
        <v>14</v>
      </c>
      <c r="F48" s="13" t="s">
        <v>15</v>
      </c>
      <c r="G48" s="22">
        <v>3</v>
      </c>
      <c r="H48" s="22">
        <v>0</v>
      </c>
      <c r="I48" s="22">
        <v>2</v>
      </c>
      <c r="J48" s="22">
        <v>0</v>
      </c>
      <c r="K48" s="22">
        <v>0</v>
      </c>
      <c r="L48" s="22">
        <v>2</v>
      </c>
      <c r="M48" s="22">
        <v>3</v>
      </c>
      <c r="N48" s="22">
        <v>1</v>
      </c>
      <c r="O48" s="22">
        <v>6</v>
      </c>
      <c r="P48" s="22">
        <v>4</v>
      </c>
      <c r="Q48" s="18"/>
      <c r="R48" s="22">
        <f t="shared" si="2"/>
        <v>21</v>
      </c>
      <c r="S48" s="24">
        <f t="shared" si="3"/>
        <v>48.837209302325576</v>
      </c>
      <c r="T48" s="44" t="s">
        <v>634</v>
      </c>
    </row>
    <row r="49" spans="1:20" s="8" customFormat="1" ht="21.75" customHeight="1">
      <c r="A49" s="38">
        <v>44</v>
      </c>
      <c r="B49" s="39" t="s">
        <v>30</v>
      </c>
      <c r="C49" s="11" t="s">
        <v>31</v>
      </c>
      <c r="D49" s="12" t="s">
        <v>679</v>
      </c>
      <c r="E49" s="13" t="s">
        <v>14</v>
      </c>
      <c r="F49" s="13" t="s">
        <v>15</v>
      </c>
      <c r="G49" s="16">
        <v>3</v>
      </c>
      <c r="H49" s="16">
        <v>0</v>
      </c>
      <c r="I49" s="17">
        <v>3</v>
      </c>
      <c r="J49" s="17">
        <v>1</v>
      </c>
      <c r="K49" s="17">
        <v>1</v>
      </c>
      <c r="L49" s="17">
        <v>0</v>
      </c>
      <c r="M49" s="17">
        <v>0</v>
      </c>
      <c r="N49" s="17">
        <v>3</v>
      </c>
      <c r="O49" s="17">
        <v>8</v>
      </c>
      <c r="P49" s="17">
        <v>2</v>
      </c>
      <c r="Q49" s="17"/>
      <c r="R49" s="22">
        <f t="shared" si="2"/>
        <v>21</v>
      </c>
      <c r="S49" s="24">
        <f t="shared" si="3"/>
        <v>48.837209302325576</v>
      </c>
      <c r="T49" s="44" t="s">
        <v>634</v>
      </c>
    </row>
    <row r="50" spans="1:20" s="8" customFormat="1" ht="21.75" customHeight="1">
      <c r="A50" s="38">
        <v>45</v>
      </c>
      <c r="B50" s="40"/>
      <c r="C50" s="11" t="s">
        <v>96</v>
      </c>
      <c r="D50" s="12" t="s">
        <v>680</v>
      </c>
      <c r="E50" s="13" t="s">
        <v>14</v>
      </c>
      <c r="F50" s="13" t="s">
        <v>15</v>
      </c>
      <c r="G50" s="14">
        <v>3</v>
      </c>
      <c r="H50" s="22">
        <v>0</v>
      </c>
      <c r="I50" s="22">
        <v>1</v>
      </c>
      <c r="J50" s="22">
        <v>0</v>
      </c>
      <c r="K50" s="22">
        <v>1</v>
      </c>
      <c r="L50" s="22">
        <v>0</v>
      </c>
      <c r="M50" s="22">
        <v>1</v>
      </c>
      <c r="N50" s="22">
        <v>0</v>
      </c>
      <c r="O50" s="22">
        <v>12</v>
      </c>
      <c r="P50" s="22">
        <v>3</v>
      </c>
      <c r="Q50" s="22"/>
      <c r="R50" s="22">
        <f t="shared" si="2"/>
        <v>21</v>
      </c>
      <c r="S50" s="24">
        <f t="shared" si="3"/>
        <v>48.837209302325576</v>
      </c>
      <c r="T50" s="44" t="s">
        <v>634</v>
      </c>
    </row>
    <row r="51" spans="1:20" s="8" customFormat="1" ht="21.75" customHeight="1">
      <c r="A51" s="38">
        <v>46</v>
      </c>
      <c r="B51" s="39" t="s">
        <v>68</v>
      </c>
      <c r="C51" s="11" t="s">
        <v>69</v>
      </c>
      <c r="D51" s="12" t="s">
        <v>681</v>
      </c>
      <c r="E51" s="13" t="s">
        <v>14</v>
      </c>
      <c r="F51" s="13" t="s">
        <v>15</v>
      </c>
      <c r="G51" s="16">
        <v>4</v>
      </c>
      <c r="H51" s="17">
        <v>0</v>
      </c>
      <c r="I51" s="17">
        <v>1</v>
      </c>
      <c r="J51" s="17">
        <v>0</v>
      </c>
      <c r="K51" s="17">
        <v>1</v>
      </c>
      <c r="L51" s="17">
        <v>0</v>
      </c>
      <c r="M51" s="17">
        <v>1</v>
      </c>
      <c r="N51" s="17">
        <v>0</v>
      </c>
      <c r="O51" s="17">
        <v>6</v>
      </c>
      <c r="P51" s="17">
        <v>7</v>
      </c>
      <c r="Q51" s="17"/>
      <c r="R51" s="22">
        <f t="shared" si="2"/>
        <v>20</v>
      </c>
      <c r="S51" s="24">
        <f t="shared" si="3"/>
        <v>46.51162790697674</v>
      </c>
      <c r="T51" s="44" t="s">
        <v>634</v>
      </c>
    </row>
    <row r="52" spans="1:20" s="8" customFormat="1" ht="21.75" customHeight="1">
      <c r="A52" s="38">
        <v>47</v>
      </c>
      <c r="B52" s="41" t="s">
        <v>114</v>
      </c>
      <c r="C52" s="11" t="s">
        <v>115</v>
      </c>
      <c r="D52" s="12" t="s">
        <v>682</v>
      </c>
      <c r="E52" s="13" t="s">
        <v>14</v>
      </c>
      <c r="F52" s="13" t="s">
        <v>15</v>
      </c>
      <c r="G52" s="16">
        <v>5</v>
      </c>
      <c r="H52" s="17">
        <v>0</v>
      </c>
      <c r="I52" s="17">
        <v>1</v>
      </c>
      <c r="J52" s="17">
        <v>0</v>
      </c>
      <c r="K52" s="17">
        <v>2</v>
      </c>
      <c r="L52" s="17">
        <v>0</v>
      </c>
      <c r="M52" s="17">
        <v>0</v>
      </c>
      <c r="N52" s="17">
        <v>1</v>
      </c>
      <c r="O52" s="17">
        <v>8</v>
      </c>
      <c r="P52" s="17">
        <v>3</v>
      </c>
      <c r="Q52" s="17"/>
      <c r="R52" s="22">
        <f t="shared" si="2"/>
        <v>20</v>
      </c>
      <c r="S52" s="24">
        <f t="shared" si="3"/>
        <v>46.51162790697674</v>
      </c>
      <c r="T52" s="44" t="s">
        <v>634</v>
      </c>
    </row>
    <row r="53" spans="1:20" s="8" customFormat="1" ht="21.75" customHeight="1">
      <c r="A53" s="38">
        <v>48</v>
      </c>
      <c r="B53" s="40"/>
      <c r="C53" s="11" t="s">
        <v>105</v>
      </c>
      <c r="D53" s="12" t="s">
        <v>683</v>
      </c>
      <c r="E53" s="13" t="s">
        <v>14</v>
      </c>
      <c r="F53" s="13" t="s">
        <v>15</v>
      </c>
      <c r="G53" s="14">
        <v>4</v>
      </c>
      <c r="H53" s="22">
        <v>0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  <c r="N53" s="22">
        <v>0</v>
      </c>
      <c r="O53" s="22">
        <v>8</v>
      </c>
      <c r="P53" s="22">
        <v>3</v>
      </c>
      <c r="Q53" s="22"/>
      <c r="R53" s="22">
        <f t="shared" si="2"/>
        <v>20</v>
      </c>
      <c r="S53" s="24">
        <f t="shared" si="3"/>
        <v>46.51162790697674</v>
      </c>
      <c r="T53" s="44" t="s">
        <v>634</v>
      </c>
    </row>
    <row r="54" spans="1:20" s="8" customFormat="1" ht="21.75" customHeight="1">
      <c r="A54" s="38">
        <v>49</v>
      </c>
      <c r="B54" s="40"/>
      <c r="C54" s="11" t="s">
        <v>47</v>
      </c>
      <c r="D54" s="12" t="s">
        <v>684</v>
      </c>
      <c r="E54" s="13" t="s">
        <v>14</v>
      </c>
      <c r="F54" s="13" t="s">
        <v>15</v>
      </c>
      <c r="G54" s="14">
        <v>4</v>
      </c>
      <c r="H54" s="22">
        <v>0</v>
      </c>
      <c r="I54" s="22">
        <v>1</v>
      </c>
      <c r="J54" s="22">
        <v>1</v>
      </c>
      <c r="K54" s="22">
        <v>1</v>
      </c>
      <c r="L54" s="22">
        <v>0</v>
      </c>
      <c r="M54" s="22">
        <v>0</v>
      </c>
      <c r="N54" s="22">
        <v>0</v>
      </c>
      <c r="O54" s="22">
        <v>6</v>
      </c>
      <c r="P54" s="22">
        <v>6</v>
      </c>
      <c r="Q54" s="22"/>
      <c r="R54" s="22">
        <f t="shared" si="2"/>
        <v>19</v>
      </c>
      <c r="S54" s="24">
        <f t="shared" si="3"/>
        <v>44.18604651162791</v>
      </c>
      <c r="T54" s="44" t="s">
        <v>634</v>
      </c>
    </row>
    <row r="55" spans="1:20" s="8" customFormat="1" ht="21.75" customHeight="1">
      <c r="A55" s="38">
        <v>50</v>
      </c>
      <c r="B55" s="42" t="s">
        <v>24</v>
      </c>
      <c r="C55" s="11" t="s">
        <v>25</v>
      </c>
      <c r="D55" s="12" t="s">
        <v>685</v>
      </c>
      <c r="E55" s="13" t="s">
        <v>14</v>
      </c>
      <c r="F55" s="13" t="s">
        <v>15</v>
      </c>
      <c r="G55" s="22">
        <v>3</v>
      </c>
      <c r="H55" s="22">
        <v>1</v>
      </c>
      <c r="I55" s="22">
        <v>0</v>
      </c>
      <c r="J55" s="22">
        <v>1</v>
      </c>
      <c r="K55" s="22">
        <v>0</v>
      </c>
      <c r="L55" s="22">
        <v>0</v>
      </c>
      <c r="M55" s="22">
        <v>1</v>
      </c>
      <c r="N55" s="22">
        <v>0</v>
      </c>
      <c r="O55" s="22">
        <v>8</v>
      </c>
      <c r="P55" s="22">
        <v>5</v>
      </c>
      <c r="Q55" s="18"/>
      <c r="R55" s="22">
        <f t="shared" si="2"/>
        <v>19</v>
      </c>
      <c r="S55" s="24">
        <f t="shared" si="3"/>
        <v>44.18604651162791</v>
      </c>
      <c r="T55" s="44" t="s">
        <v>634</v>
      </c>
    </row>
    <row r="56" spans="1:20" s="8" customFormat="1" ht="21.75" customHeight="1">
      <c r="A56" s="38">
        <v>51</v>
      </c>
      <c r="B56" s="39" t="s">
        <v>62</v>
      </c>
      <c r="C56" s="11" t="s">
        <v>63</v>
      </c>
      <c r="D56" s="12" t="s">
        <v>686</v>
      </c>
      <c r="E56" s="13" t="s">
        <v>14</v>
      </c>
      <c r="F56" s="13" t="s">
        <v>15</v>
      </c>
      <c r="G56" s="22">
        <v>5</v>
      </c>
      <c r="H56" s="22">
        <v>0</v>
      </c>
      <c r="I56" s="22">
        <v>1</v>
      </c>
      <c r="J56" s="22">
        <v>0</v>
      </c>
      <c r="K56" s="22">
        <v>2</v>
      </c>
      <c r="L56" s="22">
        <v>1</v>
      </c>
      <c r="M56" s="22">
        <v>2</v>
      </c>
      <c r="N56" s="22">
        <v>1</v>
      </c>
      <c r="O56" s="22">
        <v>4</v>
      </c>
      <c r="P56" s="22">
        <v>3</v>
      </c>
      <c r="Q56" s="18"/>
      <c r="R56" s="22">
        <f t="shared" si="2"/>
        <v>19</v>
      </c>
      <c r="S56" s="24">
        <f t="shared" si="3"/>
        <v>44.18604651162791</v>
      </c>
      <c r="T56" s="44" t="s">
        <v>634</v>
      </c>
    </row>
    <row r="57" spans="1:20" s="8" customFormat="1" ht="21.75" customHeight="1">
      <c r="A57" s="38">
        <v>52</v>
      </c>
      <c r="B57" s="40"/>
      <c r="C57" s="11" t="s">
        <v>106</v>
      </c>
      <c r="D57" s="12" t="s">
        <v>687</v>
      </c>
      <c r="E57" s="13" t="s">
        <v>14</v>
      </c>
      <c r="F57" s="13" t="s">
        <v>15</v>
      </c>
      <c r="G57" s="14">
        <v>2</v>
      </c>
      <c r="H57" s="22">
        <v>0</v>
      </c>
      <c r="I57" s="22">
        <v>0</v>
      </c>
      <c r="J57" s="22">
        <v>1</v>
      </c>
      <c r="K57" s="22">
        <v>2</v>
      </c>
      <c r="L57" s="22">
        <v>0</v>
      </c>
      <c r="M57" s="22">
        <v>2</v>
      </c>
      <c r="N57" s="22">
        <v>1</v>
      </c>
      <c r="O57" s="22">
        <v>10</v>
      </c>
      <c r="P57" s="22">
        <v>0</v>
      </c>
      <c r="Q57" s="22"/>
      <c r="R57" s="22">
        <f t="shared" si="2"/>
        <v>18</v>
      </c>
      <c r="S57" s="24">
        <f t="shared" si="3"/>
        <v>41.86046511627907</v>
      </c>
      <c r="T57" s="44" t="s">
        <v>634</v>
      </c>
    </row>
    <row r="58" spans="1:20" s="8" customFormat="1" ht="21.75" customHeight="1">
      <c r="A58" s="38">
        <v>53</v>
      </c>
      <c r="B58" s="41" t="s">
        <v>98</v>
      </c>
      <c r="C58" s="11" t="s">
        <v>99</v>
      </c>
      <c r="D58" s="12" t="s">
        <v>688</v>
      </c>
      <c r="E58" s="13" t="s">
        <v>14</v>
      </c>
      <c r="F58" s="13" t="s">
        <v>15</v>
      </c>
      <c r="G58" s="22">
        <v>4</v>
      </c>
      <c r="H58" s="22">
        <v>0</v>
      </c>
      <c r="I58" s="22">
        <v>1</v>
      </c>
      <c r="J58" s="22">
        <v>0</v>
      </c>
      <c r="K58" s="22">
        <v>1</v>
      </c>
      <c r="L58" s="22">
        <v>0</v>
      </c>
      <c r="M58" s="22">
        <v>0</v>
      </c>
      <c r="N58" s="22">
        <v>0</v>
      </c>
      <c r="O58" s="22">
        <v>6</v>
      </c>
      <c r="P58" s="22">
        <v>5</v>
      </c>
      <c r="Q58" s="18"/>
      <c r="R58" s="22">
        <f t="shared" si="2"/>
        <v>17</v>
      </c>
      <c r="S58" s="24">
        <f t="shared" si="3"/>
        <v>39.53488372093023</v>
      </c>
      <c r="T58" s="44" t="s">
        <v>634</v>
      </c>
    </row>
    <row r="59" spans="1:20" s="8" customFormat="1" ht="21.75" customHeight="1">
      <c r="A59" s="38">
        <v>54</v>
      </c>
      <c r="B59" s="39" t="s">
        <v>16</v>
      </c>
      <c r="C59" s="11" t="s">
        <v>17</v>
      </c>
      <c r="D59" s="12" t="s">
        <v>689</v>
      </c>
      <c r="E59" s="13" t="s">
        <v>14</v>
      </c>
      <c r="F59" s="13" t="s">
        <v>15</v>
      </c>
      <c r="G59" s="22">
        <v>2</v>
      </c>
      <c r="H59" s="22">
        <v>0</v>
      </c>
      <c r="I59" s="22">
        <v>1</v>
      </c>
      <c r="J59" s="22">
        <v>0</v>
      </c>
      <c r="K59" s="22">
        <v>1</v>
      </c>
      <c r="L59" s="22">
        <v>0</v>
      </c>
      <c r="M59" s="22">
        <v>1</v>
      </c>
      <c r="N59" s="22">
        <v>1</v>
      </c>
      <c r="O59" s="22">
        <v>6</v>
      </c>
      <c r="P59" s="22">
        <v>5</v>
      </c>
      <c r="Q59" s="18"/>
      <c r="R59" s="22">
        <f t="shared" si="2"/>
        <v>17</v>
      </c>
      <c r="S59" s="24">
        <f t="shared" si="3"/>
        <v>39.53488372093023</v>
      </c>
      <c r="T59" s="44" t="s">
        <v>634</v>
      </c>
    </row>
    <row r="60" spans="1:20" s="8" customFormat="1" ht="21.75" customHeight="1">
      <c r="A60" s="38">
        <v>55</v>
      </c>
      <c r="B60" s="42" t="s">
        <v>74</v>
      </c>
      <c r="C60" s="11" t="s">
        <v>75</v>
      </c>
      <c r="D60" s="12" t="s">
        <v>690</v>
      </c>
      <c r="E60" s="13" t="s">
        <v>14</v>
      </c>
      <c r="F60" s="13" t="s">
        <v>15</v>
      </c>
      <c r="G60" s="22">
        <v>4</v>
      </c>
      <c r="H60" s="22">
        <v>0</v>
      </c>
      <c r="I60" s="22">
        <v>1</v>
      </c>
      <c r="J60" s="22">
        <v>0</v>
      </c>
      <c r="K60" s="22">
        <v>1</v>
      </c>
      <c r="L60" s="22">
        <v>0</v>
      </c>
      <c r="M60" s="22">
        <v>0</v>
      </c>
      <c r="N60" s="22">
        <v>0</v>
      </c>
      <c r="O60" s="22">
        <v>10</v>
      </c>
      <c r="P60" s="22">
        <v>0</v>
      </c>
      <c r="Q60" s="18"/>
      <c r="R60" s="22">
        <f t="shared" si="2"/>
        <v>16</v>
      </c>
      <c r="S60" s="24">
        <f t="shared" si="3"/>
        <v>37.2093023255814</v>
      </c>
      <c r="T60" s="44" t="s">
        <v>634</v>
      </c>
    </row>
    <row r="61" spans="1:20" s="8" customFormat="1" ht="21.75" customHeight="1">
      <c r="A61" s="38">
        <v>56</v>
      </c>
      <c r="B61" s="39" t="s">
        <v>82</v>
      </c>
      <c r="C61" s="11" t="s">
        <v>83</v>
      </c>
      <c r="D61" s="12" t="s">
        <v>691</v>
      </c>
      <c r="E61" s="13" t="s">
        <v>14</v>
      </c>
      <c r="F61" s="13" t="s">
        <v>15</v>
      </c>
      <c r="G61" s="16">
        <v>4</v>
      </c>
      <c r="H61" s="16">
        <v>1</v>
      </c>
      <c r="I61" s="16">
        <v>1</v>
      </c>
      <c r="J61" s="16">
        <v>1</v>
      </c>
      <c r="K61" s="16">
        <v>1</v>
      </c>
      <c r="L61" s="16">
        <v>0</v>
      </c>
      <c r="M61" s="16">
        <v>3</v>
      </c>
      <c r="N61" s="16">
        <v>0</v>
      </c>
      <c r="O61" s="16">
        <v>0</v>
      </c>
      <c r="P61" s="16">
        <v>5</v>
      </c>
      <c r="Q61" s="16"/>
      <c r="R61" s="22">
        <f t="shared" si="2"/>
        <v>16</v>
      </c>
      <c r="S61" s="24">
        <f t="shared" si="3"/>
        <v>37.2093023255814</v>
      </c>
      <c r="T61" s="44" t="s">
        <v>634</v>
      </c>
    </row>
    <row r="62" spans="1:20" s="8" customFormat="1" ht="21.75" customHeight="1">
      <c r="A62" s="38">
        <v>57</v>
      </c>
      <c r="B62" s="41" t="s">
        <v>66</v>
      </c>
      <c r="C62" s="11" t="s">
        <v>67</v>
      </c>
      <c r="D62" s="12" t="s">
        <v>692</v>
      </c>
      <c r="E62" s="13" t="s">
        <v>14</v>
      </c>
      <c r="F62" s="13" t="s">
        <v>15</v>
      </c>
      <c r="G62" s="22">
        <v>3</v>
      </c>
      <c r="H62" s="22">
        <v>0</v>
      </c>
      <c r="I62" s="22">
        <v>3</v>
      </c>
      <c r="J62" s="22">
        <v>1</v>
      </c>
      <c r="K62" s="22">
        <v>1</v>
      </c>
      <c r="L62" s="22">
        <v>0</v>
      </c>
      <c r="M62" s="22">
        <v>0</v>
      </c>
      <c r="N62" s="22">
        <v>3</v>
      </c>
      <c r="O62" s="22">
        <v>0</v>
      </c>
      <c r="P62" s="22">
        <v>4</v>
      </c>
      <c r="Q62" s="18"/>
      <c r="R62" s="22">
        <f t="shared" si="2"/>
        <v>15</v>
      </c>
      <c r="S62" s="24">
        <f t="shared" si="3"/>
        <v>34.883720930232556</v>
      </c>
      <c r="T62" s="44" t="s">
        <v>634</v>
      </c>
    </row>
    <row r="63" spans="1:20" s="8" customFormat="1" ht="21.75" customHeight="1">
      <c r="A63" s="38">
        <v>58</v>
      </c>
      <c r="B63" s="39" t="s">
        <v>78</v>
      </c>
      <c r="C63" s="11" t="s">
        <v>79</v>
      </c>
      <c r="D63" s="12" t="s">
        <v>693</v>
      </c>
      <c r="E63" s="13" t="s">
        <v>14</v>
      </c>
      <c r="F63" s="13" t="s">
        <v>15</v>
      </c>
      <c r="G63" s="16">
        <v>3</v>
      </c>
      <c r="H63" s="17">
        <v>0</v>
      </c>
      <c r="I63" s="17">
        <v>2</v>
      </c>
      <c r="J63" s="17">
        <v>0</v>
      </c>
      <c r="K63" s="17">
        <v>2</v>
      </c>
      <c r="L63" s="17">
        <v>0</v>
      </c>
      <c r="M63" s="17">
        <v>2</v>
      </c>
      <c r="N63" s="17">
        <v>0</v>
      </c>
      <c r="O63" s="17">
        <v>2</v>
      </c>
      <c r="P63" s="17">
        <v>3</v>
      </c>
      <c r="Q63" s="17"/>
      <c r="R63" s="22">
        <f t="shared" si="2"/>
        <v>14</v>
      </c>
      <c r="S63" s="24">
        <f t="shared" si="3"/>
        <v>32.55813953488372</v>
      </c>
      <c r="T63" s="44" t="s">
        <v>634</v>
      </c>
    </row>
    <row r="64" spans="1:20" s="8" customFormat="1" ht="21.75" customHeight="1">
      <c r="A64" s="38">
        <v>59</v>
      </c>
      <c r="B64" s="41" t="s">
        <v>40</v>
      </c>
      <c r="C64" s="11" t="s">
        <v>41</v>
      </c>
      <c r="D64" s="12" t="s">
        <v>694</v>
      </c>
      <c r="E64" s="13" t="s">
        <v>14</v>
      </c>
      <c r="F64" s="13" t="s">
        <v>15</v>
      </c>
      <c r="G64" s="16">
        <v>2</v>
      </c>
      <c r="H64" s="16">
        <v>0</v>
      </c>
      <c r="I64" s="16">
        <v>2</v>
      </c>
      <c r="J64" s="16">
        <v>0</v>
      </c>
      <c r="K64" s="16">
        <v>1</v>
      </c>
      <c r="L64" s="17">
        <v>0</v>
      </c>
      <c r="M64" s="16">
        <v>1</v>
      </c>
      <c r="N64" s="16">
        <v>0</v>
      </c>
      <c r="O64" s="16">
        <v>4</v>
      </c>
      <c r="P64" s="16">
        <v>3</v>
      </c>
      <c r="Q64" s="16"/>
      <c r="R64" s="22">
        <f t="shared" si="2"/>
        <v>13</v>
      </c>
      <c r="S64" s="24">
        <f t="shared" si="3"/>
        <v>30.23255813953488</v>
      </c>
      <c r="T64" s="44" t="s">
        <v>634</v>
      </c>
    </row>
    <row r="65" spans="1:20" s="8" customFormat="1" ht="21.75" customHeight="1">
      <c r="A65" s="38">
        <v>60</v>
      </c>
      <c r="B65" s="39" t="s">
        <v>28</v>
      </c>
      <c r="C65" s="11" t="s">
        <v>29</v>
      </c>
      <c r="D65" s="12" t="s">
        <v>695</v>
      </c>
      <c r="E65" s="13" t="s">
        <v>14</v>
      </c>
      <c r="F65" s="13" t="s">
        <v>15</v>
      </c>
      <c r="G65" s="16">
        <v>5</v>
      </c>
      <c r="H65" s="16">
        <v>0</v>
      </c>
      <c r="I65" s="16">
        <v>2</v>
      </c>
      <c r="J65" s="16">
        <v>0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5</v>
      </c>
      <c r="Q65" s="16"/>
      <c r="R65" s="22">
        <f t="shared" si="2"/>
        <v>13</v>
      </c>
      <c r="S65" s="24">
        <f t="shared" si="3"/>
        <v>30.23255813953488</v>
      </c>
      <c r="T65" s="44" t="s">
        <v>634</v>
      </c>
    </row>
    <row r="66" spans="1:20" s="8" customFormat="1" ht="21.75" customHeight="1">
      <c r="A66" s="38">
        <v>61</v>
      </c>
      <c r="B66" s="39" t="s">
        <v>80</v>
      </c>
      <c r="C66" s="11" t="s">
        <v>81</v>
      </c>
      <c r="D66" s="12" t="s">
        <v>696</v>
      </c>
      <c r="E66" s="13" t="s">
        <v>14</v>
      </c>
      <c r="F66" s="13" t="s">
        <v>15</v>
      </c>
      <c r="G66" s="14">
        <v>3</v>
      </c>
      <c r="H66" s="22">
        <v>0</v>
      </c>
      <c r="I66" s="22">
        <v>2</v>
      </c>
      <c r="J66" s="22">
        <v>0</v>
      </c>
      <c r="K66" s="22">
        <v>0</v>
      </c>
      <c r="L66" s="22">
        <v>0</v>
      </c>
      <c r="M66" s="22">
        <v>1</v>
      </c>
      <c r="N66" s="22">
        <v>1</v>
      </c>
      <c r="O66" s="22">
        <v>2</v>
      </c>
      <c r="P66" s="22">
        <v>3</v>
      </c>
      <c r="Q66" s="22"/>
      <c r="R66" s="22">
        <f t="shared" si="2"/>
        <v>12</v>
      </c>
      <c r="S66" s="24">
        <f t="shared" si="3"/>
        <v>27.906976744186046</v>
      </c>
      <c r="T66" s="44" t="s">
        <v>634</v>
      </c>
    </row>
    <row r="67" spans="1:20" s="8" customFormat="1" ht="21.75" customHeight="1">
      <c r="A67" s="38">
        <v>62</v>
      </c>
      <c r="B67" s="40"/>
      <c r="C67" s="11" t="s">
        <v>85</v>
      </c>
      <c r="D67" s="12" t="s">
        <v>697</v>
      </c>
      <c r="E67" s="13" t="s">
        <v>14</v>
      </c>
      <c r="F67" s="13" t="s">
        <v>86</v>
      </c>
      <c r="G67" s="14">
        <v>6</v>
      </c>
      <c r="H67" s="22">
        <v>0</v>
      </c>
      <c r="I67" s="22">
        <v>2</v>
      </c>
      <c r="J67" s="22">
        <v>0</v>
      </c>
      <c r="K67" s="22">
        <v>1</v>
      </c>
      <c r="L67" s="22">
        <v>0</v>
      </c>
      <c r="M67" s="22">
        <v>0</v>
      </c>
      <c r="N67" s="22">
        <v>0</v>
      </c>
      <c r="O67" s="22">
        <v>0</v>
      </c>
      <c r="P67" s="22">
        <v>3</v>
      </c>
      <c r="Q67" s="22"/>
      <c r="R67" s="22">
        <f t="shared" si="2"/>
        <v>12</v>
      </c>
      <c r="S67" s="24">
        <f t="shared" si="3"/>
        <v>27.906976744186046</v>
      </c>
      <c r="T67" s="44" t="s">
        <v>634</v>
      </c>
    </row>
    <row r="68" spans="1:20" s="8" customFormat="1" ht="21.75" customHeight="1">
      <c r="A68" s="38">
        <v>63</v>
      </c>
      <c r="B68" s="42" t="s">
        <v>92</v>
      </c>
      <c r="C68" s="11" t="s">
        <v>93</v>
      </c>
      <c r="D68" s="12" t="s">
        <v>698</v>
      </c>
      <c r="E68" s="13" t="s">
        <v>14</v>
      </c>
      <c r="F68" s="13" t="s">
        <v>15</v>
      </c>
      <c r="G68" s="22">
        <v>3</v>
      </c>
      <c r="H68" s="22">
        <v>2</v>
      </c>
      <c r="I68" s="22">
        <v>1</v>
      </c>
      <c r="J68" s="22">
        <v>1</v>
      </c>
      <c r="K68" s="22">
        <v>1</v>
      </c>
      <c r="L68" s="22">
        <v>0</v>
      </c>
      <c r="M68" s="22">
        <v>0</v>
      </c>
      <c r="N68" s="22">
        <v>1</v>
      </c>
      <c r="O68" s="22">
        <v>0</v>
      </c>
      <c r="P68" s="22">
        <v>3</v>
      </c>
      <c r="Q68" s="18"/>
      <c r="R68" s="22">
        <f t="shared" si="2"/>
        <v>12</v>
      </c>
      <c r="S68" s="24">
        <f t="shared" si="3"/>
        <v>27.906976744186046</v>
      </c>
      <c r="T68" s="44" t="s">
        <v>634</v>
      </c>
    </row>
    <row r="69" spans="1:20" s="8" customFormat="1" ht="21.75" customHeight="1">
      <c r="A69" s="38">
        <v>64</v>
      </c>
      <c r="B69" s="39" t="s">
        <v>34</v>
      </c>
      <c r="C69" s="11" t="s">
        <v>35</v>
      </c>
      <c r="D69" s="12" t="s">
        <v>699</v>
      </c>
      <c r="E69" s="13" t="s">
        <v>14</v>
      </c>
      <c r="F69" s="13" t="s">
        <v>15</v>
      </c>
      <c r="G69" s="16">
        <v>2</v>
      </c>
      <c r="H69" s="17">
        <v>0</v>
      </c>
      <c r="I69" s="17">
        <v>1</v>
      </c>
      <c r="J69" s="17">
        <v>0</v>
      </c>
      <c r="K69" s="17">
        <v>2</v>
      </c>
      <c r="L69" s="17">
        <v>0</v>
      </c>
      <c r="M69" s="17">
        <v>0</v>
      </c>
      <c r="N69" s="17">
        <v>0</v>
      </c>
      <c r="O69" s="17">
        <v>2</v>
      </c>
      <c r="P69" s="17">
        <v>2</v>
      </c>
      <c r="Q69" s="17"/>
      <c r="R69" s="22">
        <f t="shared" si="2"/>
        <v>9</v>
      </c>
      <c r="S69" s="24">
        <f t="shared" si="3"/>
        <v>20.930232558139537</v>
      </c>
      <c r="T69" s="44" t="s">
        <v>634</v>
      </c>
    </row>
  </sheetData>
  <sheetProtection selectLockedCells="1" selectUnlockedCells="1"/>
  <mergeCells count="13">
    <mergeCell ref="T4:T5"/>
    <mergeCell ref="A4:A5"/>
    <mergeCell ref="B4:B5"/>
    <mergeCell ref="C4:C5"/>
    <mergeCell ref="D4:D5"/>
    <mergeCell ref="E4:E5"/>
    <mergeCell ref="F4:F5"/>
    <mergeCell ref="G4:Q4"/>
    <mergeCell ref="R4:R5"/>
    <mergeCell ref="S4:S5"/>
    <mergeCell ref="D1:Q1"/>
    <mergeCell ref="G2:K2"/>
    <mergeCell ref="G3:R3"/>
  </mergeCells>
  <printOptions/>
  <pageMargins left="0.39375" right="0.39375" top="0.7479166666666667" bottom="0.7479166666666667" header="0.5118110236220472" footer="0.5118110236220472"/>
  <pageSetup fitToHeight="0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view="pageBreakPreview" zoomScale="70" zoomScaleNormal="79" zoomScaleSheetLayoutView="70" zoomScalePageLayoutView="0" workbookViewId="0" topLeftCell="A58">
      <selection activeCell="U5" sqref="U5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1.57421875" style="1" customWidth="1"/>
    <col min="4" max="4" width="21.57421875" style="2" customWidth="1"/>
    <col min="5" max="5" width="15.28125" style="2" customWidth="1"/>
    <col min="6" max="6" width="9.00390625" style="3" customWidth="1"/>
    <col min="7" max="7" width="5.140625" style="4" customWidth="1"/>
    <col min="8" max="8" width="4.7109375" style="5" customWidth="1"/>
    <col min="9" max="9" width="4.57421875" style="5" customWidth="1"/>
    <col min="10" max="10" width="4.28125" style="5" customWidth="1"/>
    <col min="11" max="11" width="4.7109375" style="5" customWidth="1"/>
    <col min="12" max="13" width="5.140625" style="5" customWidth="1"/>
    <col min="14" max="15" width="5.00390625" style="5" customWidth="1"/>
    <col min="16" max="16" width="5.7109375" style="5" customWidth="1"/>
    <col min="17" max="17" width="5.8515625" style="5" customWidth="1"/>
    <col min="18" max="18" width="12.28125" style="5" customWidth="1"/>
    <col min="19" max="19" width="24.8515625" style="0" customWidth="1"/>
    <col min="20" max="20" width="12.57421875" style="0" customWidth="1"/>
  </cols>
  <sheetData>
    <row r="1" spans="2:19" ht="40.5" customHeight="1">
      <c r="B1" s="6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8" ht="40.5" customHeight="1">
      <c r="B2" s="6"/>
      <c r="C2" s="6"/>
      <c r="D2" s="7"/>
      <c r="E2" s="7"/>
      <c r="F2" s="7"/>
      <c r="G2" s="77" t="s">
        <v>118</v>
      </c>
      <c r="H2" s="77"/>
      <c r="I2" s="77"/>
      <c r="J2" s="77"/>
      <c r="K2" s="77"/>
      <c r="L2" s="7"/>
      <c r="M2" s="7"/>
      <c r="N2" s="7"/>
      <c r="O2" s="7"/>
      <c r="P2" s="7"/>
      <c r="Q2" s="7"/>
      <c r="R2" s="7"/>
    </row>
    <row r="3" spans="1:19" ht="20.25">
      <c r="A3" s="36" t="s">
        <v>2</v>
      </c>
      <c r="B3" s="36"/>
      <c r="C3" s="36"/>
      <c r="D3" s="36"/>
      <c r="G3" s="78" t="s">
        <v>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37" t="s">
        <v>4</v>
      </c>
    </row>
    <row r="4" spans="1:20" ht="39.75" customHeight="1">
      <c r="A4" s="80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79" t="s">
        <v>10</v>
      </c>
      <c r="G4" s="81" t="s">
        <v>11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75" t="s">
        <v>12</v>
      </c>
      <c r="S4" s="76" t="s">
        <v>119</v>
      </c>
      <c r="T4" s="75" t="s">
        <v>631</v>
      </c>
    </row>
    <row r="5" spans="1:20" ht="38.25" customHeight="1">
      <c r="A5" s="80"/>
      <c r="B5" s="79"/>
      <c r="C5" s="79"/>
      <c r="D5" s="79"/>
      <c r="E5" s="79"/>
      <c r="F5" s="79"/>
      <c r="G5" s="28">
        <v>1</v>
      </c>
      <c r="H5" s="27">
        <v>2</v>
      </c>
      <c r="I5" s="27">
        <v>3</v>
      </c>
      <c r="J5" s="27">
        <v>4</v>
      </c>
      <c r="K5" s="27">
        <v>5</v>
      </c>
      <c r="L5" s="27">
        <v>6</v>
      </c>
      <c r="M5" s="27">
        <v>7</v>
      </c>
      <c r="N5" s="27">
        <v>8</v>
      </c>
      <c r="O5" s="27">
        <v>9</v>
      </c>
      <c r="P5" s="27">
        <v>10</v>
      </c>
      <c r="Q5" s="27">
        <v>11</v>
      </c>
      <c r="R5" s="75"/>
      <c r="S5" s="76"/>
      <c r="T5" s="75"/>
    </row>
    <row r="6" spans="1:20" ht="22.5" customHeight="1">
      <c r="A6" s="38">
        <v>1</v>
      </c>
      <c r="B6" s="40"/>
      <c r="C6" s="11" t="s">
        <v>580</v>
      </c>
      <c r="D6" s="12" t="s">
        <v>700</v>
      </c>
      <c r="E6" s="13" t="s">
        <v>559</v>
      </c>
      <c r="F6" s="13" t="s">
        <v>120</v>
      </c>
      <c r="G6" s="14">
        <v>3</v>
      </c>
      <c r="H6" s="22">
        <v>2</v>
      </c>
      <c r="I6" s="22">
        <v>0</v>
      </c>
      <c r="J6" s="22">
        <v>1</v>
      </c>
      <c r="K6" s="22">
        <v>3</v>
      </c>
      <c r="L6" s="22">
        <v>1</v>
      </c>
      <c r="M6" s="22">
        <v>0</v>
      </c>
      <c r="N6" s="22">
        <v>1</v>
      </c>
      <c r="O6" s="22">
        <v>12</v>
      </c>
      <c r="P6" s="22">
        <v>10</v>
      </c>
      <c r="Q6" s="22"/>
      <c r="R6" s="22">
        <f aca="true" t="shared" si="0" ref="R6:R21">SUM(G6:Q6)</f>
        <v>33</v>
      </c>
      <c r="S6" s="15">
        <f aca="true" t="shared" si="1" ref="S6:S37">R6/46*100</f>
        <v>71.73913043478261</v>
      </c>
      <c r="T6" s="35" t="s">
        <v>632</v>
      </c>
    </row>
    <row r="7" spans="1:20" s="8" customFormat="1" ht="19.5" customHeight="1">
      <c r="A7" s="38">
        <v>2</v>
      </c>
      <c r="B7" s="40"/>
      <c r="C7" s="11" t="s">
        <v>611</v>
      </c>
      <c r="D7" s="12" t="s">
        <v>701</v>
      </c>
      <c r="E7" s="13" t="s">
        <v>559</v>
      </c>
      <c r="F7" s="13" t="s">
        <v>120</v>
      </c>
      <c r="G7" s="14">
        <v>5</v>
      </c>
      <c r="H7" s="22">
        <v>1</v>
      </c>
      <c r="I7" s="22">
        <v>3</v>
      </c>
      <c r="J7" s="22">
        <v>1</v>
      </c>
      <c r="K7" s="22">
        <v>1</v>
      </c>
      <c r="L7" s="22">
        <v>2</v>
      </c>
      <c r="M7" s="22">
        <v>0</v>
      </c>
      <c r="N7" s="22">
        <v>3</v>
      </c>
      <c r="O7" s="22">
        <v>12</v>
      </c>
      <c r="P7" s="22">
        <v>4</v>
      </c>
      <c r="Q7" s="22"/>
      <c r="R7" s="22">
        <f t="shared" si="0"/>
        <v>32</v>
      </c>
      <c r="S7" s="15">
        <f t="shared" si="1"/>
        <v>69.56521739130434</v>
      </c>
      <c r="T7" s="35" t="s">
        <v>632</v>
      </c>
    </row>
    <row r="8" spans="1:20" s="8" customFormat="1" ht="21.75" customHeight="1">
      <c r="A8" s="38">
        <v>3</v>
      </c>
      <c r="B8" s="39" t="s">
        <v>154</v>
      </c>
      <c r="C8" s="11" t="s">
        <v>629</v>
      </c>
      <c r="D8" s="12" t="s">
        <v>702</v>
      </c>
      <c r="E8" s="13" t="s">
        <v>559</v>
      </c>
      <c r="F8" s="13" t="s">
        <v>120</v>
      </c>
      <c r="G8" s="16">
        <v>5</v>
      </c>
      <c r="H8" s="17">
        <v>0</v>
      </c>
      <c r="I8" s="17">
        <v>2</v>
      </c>
      <c r="J8" s="17">
        <v>1</v>
      </c>
      <c r="K8" s="17">
        <v>1</v>
      </c>
      <c r="L8" s="17">
        <v>1</v>
      </c>
      <c r="M8" s="17">
        <v>3</v>
      </c>
      <c r="N8" s="17">
        <v>3</v>
      </c>
      <c r="O8" s="17">
        <v>12</v>
      </c>
      <c r="P8" s="17">
        <v>3</v>
      </c>
      <c r="Q8" s="17"/>
      <c r="R8" s="22">
        <f t="shared" si="0"/>
        <v>31</v>
      </c>
      <c r="S8" s="15">
        <f t="shared" si="1"/>
        <v>67.3913043478261</v>
      </c>
      <c r="T8" s="35" t="s">
        <v>632</v>
      </c>
    </row>
    <row r="9" spans="1:20" s="8" customFormat="1" ht="21.75" customHeight="1">
      <c r="A9" s="38">
        <v>4</v>
      </c>
      <c r="B9" s="40"/>
      <c r="C9" s="11" t="s">
        <v>578</v>
      </c>
      <c r="D9" s="12" t="s">
        <v>703</v>
      </c>
      <c r="E9" s="13" t="s">
        <v>559</v>
      </c>
      <c r="F9" s="13" t="s">
        <v>120</v>
      </c>
      <c r="G9" s="14">
        <v>5</v>
      </c>
      <c r="H9" s="22">
        <v>1</v>
      </c>
      <c r="I9" s="22">
        <v>3</v>
      </c>
      <c r="J9" s="22">
        <v>1</v>
      </c>
      <c r="K9" s="22">
        <v>1</v>
      </c>
      <c r="L9" s="22">
        <v>1</v>
      </c>
      <c r="M9" s="22">
        <v>0</v>
      </c>
      <c r="N9" s="22">
        <v>3</v>
      </c>
      <c r="O9" s="22">
        <v>12</v>
      </c>
      <c r="P9" s="22">
        <v>4</v>
      </c>
      <c r="Q9" s="22"/>
      <c r="R9" s="22">
        <f t="shared" si="0"/>
        <v>31</v>
      </c>
      <c r="S9" s="15">
        <f t="shared" si="1"/>
        <v>67.3913043478261</v>
      </c>
      <c r="T9" s="35" t="s">
        <v>632</v>
      </c>
    </row>
    <row r="10" spans="1:20" s="8" customFormat="1" ht="21.75" customHeight="1">
      <c r="A10" s="38">
        <v>5</v>
      </c>
      <c r="B10" s="39" t="s">
        <v>127</v>
      </c>
      <c r="C10" s="11" t="s">
        <v>566</v>
      </c>
      <c r="D10" s="12" t="s">
        <v>704</v>
      </c>
      <c r="E10" s="13" t="s">
        <v>559</v>
      </c>
      <c r="F10" s="13" t="s">
        <v>120</v>
      </c>
      <c r="G10" s="22">
        <v>5</v>
      </c>
      <c r="H10" s="22">
        <v>0</v>
      </c>
      <c r="I10" s="22">
        <v>2</v>
      </c>
      <c r="J10" s="22">
        <v>1</v>
      </c>
      <c r="K10" s="22">
        <v>1</v>
      </c>
      <c r="L10" s="22">
        <v>2</v>
      </c>
      <c r="M10" s="22">
        <v>1</v>
      </c>
      <c r="N10" s="22">
        <v>3</v>
      </c>
      <c r="O10" s="22">
        <v>12</v>
      </c>
      <c r="P10" s="22">
        <v>2</v>
      </c>
      <c r="Q10" s="18"/>
      <c r="R10" s="22">
        <f t="shared" si="0"/>
        <v>29</v>
      </c>
      <c r="S10" s="15">
        <f t="shared" si="1"/>
        <v>63.04347826086957</v>
      </c>
      <c r="T10" s="35" t="s">
        <v>632</v>
      </c>
    </row>
    <row r="11" spans="1:20" s="8" customFormat="1" ht="21.75" customHeight="1">
      <c r="A11" s="38">
        <v>6</v>
      </c>
      <c r="B11" s="40"/>
      <c r="C11" s="11" t="s">
        <v>569</v>
      </c>
      <c r="D11" s="12" t="s">
        <v>705</v>
      </c>
      <c r="E11" s="13" t="s">
        <v>559</v>
      </c>
      <c r="F11" s="13" t="s">
        <v>120</v>
      </c>
      <c r="G11" s="14">
        <v>3</v>
      </c>
      <c r="H11" s="22">
        <v>1</v>
      </c>
      <c r="I11" s="22">
        <v>3</v>
      </c>
      <c r="J11" s="22">
        <v>1</v>
      </c>
      <c r="K11" s="22">
        <v>1</v>
      </c>
      <c r="L11" s="22">
        <v>1</v>
      </c>
      <c r="M11" s="22">
        <v>1</v>
      </c>
      <c r="N11" s="22">
        <v>3</v>
      </c>
      <c r="O11" s="22">
        <v>12</v>
      </c>
      <c r="P11" s="22">
        <v>3</v>
      </c>
      <c r="Q11" s="22"/>
      <c r="R11" s="22">
        <f t="shared" si="0"/>
        <v>29</v>
      </c>
      <c r="S11" s="15">
        <f t="shared" si="1"/>
        <v>63.04347826086957</v>
      </c>
      <c r="T11" s="35" t="s">
        <v>632</v>
      </c>
    </row>
    <row r="12" spans="1:20" s="8" customFormat="1" ht="21.75" customHeight="1">
      <c r="A12" s="38">
        <v>7</v>
      </c>
      <c r="B12" s="40"/>
      <c r="C12" s="11" t="s">
        <v>613</v>
      </c>
      <c r="D12" s="12" t="s">
        <v>706</v>
      </c>
      <c r="E12" s="13" t="s">
        <v>559</v>
      </c>
      <c r="F12" s="13" t="s">
        <v>120</v>
      </c>
      <c r="G12" s="14">
        <v>2</v>
      </c>
      <c r="H12" s="22">
        <v>0</v>
      </c>
      <c r="I12" s="22">
        <v>3</v>
      </c>
      <c r="J12" s="22">
        <v>0</v>
      </c>
      <c r="K12" s="22">
        <v>1</v>
      </c>
      <c r="L12" s="22">
        <v>2</v>
      </c>
      <c r="M12" s="22">
        <v>2</v>
      </c>
      <c r="N12" s="22">
        <v>3</v>
      </c>
      <c r="O12" s="22">
        <v>10</v>
      </c>
      <c r="P12" s="22">
        <v>5</v>
      </c>
      <c r="Q12" s="22"/>
      <c r="R12" s="22">
        <f t="shared" si="0"/>
        <v>28</v>
      </c>
      <c r="S12" s="15">
        <f t="shared" si="1"/>
        <v>60.86956521739131</v>
      </c>
      <c r="T12" s="35" t="s">
        <v>632</v>
      </c>
    </row>
    <row r="13" spans="1:20" s="8" customFormat="1" ht="21.75" customHeight="1">
      <c r="A13" s="38">
        <v>8</v>
      </c>
      <c r="B13" s="40"/>
      <c r="C13" s="11" t="s">
        <v>576</v>
      </c>
      <c r="D13" s="12" t="s">
        <v>707</v>
      </c>
      <c r="E13" s="13" t="s">
        <v>559</v>
      </c>
      <c r="F13" s="13" t="s">
        <v>120</v>
      </c>
      <c r="G13" s="14">
        <v>5</v>
      </c>
      <c r="H13" s="22">
        <v>1</v>
      </c>
      <c r="I13" s="22">
        <v>3</v>
      </c>
      <c r="J13" s="22">
        <v>1</v>
      </c>
      <c r="K13" s="22">
        <v>0</v>
      </c>
      <c r="L13" s="22">
        <v>2</v>
      </c>
      <c r="M13" s="22">
        <v>0</v>
      </c>
      <c r="N13" s="22">
        <v>3</v>
      </c>
      <c r="O13" s="22">
        <v>10</v>
      </c>
      <c r="P13" s="22">
        <v>2</v>
      </c>
      <c r="Q13" s="22"/>
      <c r="R13" s="22">
        <f t="shared" si="0"/>
        <v>27</v>
      </c>
      <c r="S13" s="15">
        <f t="shared" si="1"/>
        <v>58.69565217391305</v>
      </c>
      <c r="T13" s="44" t="s">
        <v>633</v>
      </c>
    </row>
    <row r="14" spans="1:20" s="8" customFormat="1" ht="21.75" customHeight="1">
      <c r="A14" s="38">
        <v>9</v>
      </c>
      <c r="B14" s="39" t="s">
        <v>131</v>
      </c>
      <c r="C14" s="11" t="s">
        <v>588</v>
      </c>
      <c r="D14" s="12" t="s">
        <v>708</v>
      </c>
      <c r="E14" s="13" t="s">
        <v>559</v>
      </c>
      <c r="F14" s="13" t="s">
        <v>120</v>
      </c>
      <c r="G14" s="22">
        <v>5</v>
      </c>
      <c r="H14" s="22">
        <v>1</v>
      </c>
      <c r="I14" s="22">
        <v>2</v>
      </c>
      <c r="J14" s="22">
        <v>1</v>
      </c>
      <c r="K14" s="22">
        <v>1</v>
      </c>
      <c r="L14" s="22">
        <v>1</v>
      </c>
      <c r="M14" s="22">
        <v>1</v>
      </c>
      <c r="N14" s="22">
        <v>3</v>
      </c>
      <c r="O14" s="22">
        <v>10</v>
      </c>
      <c r="P14" s="22">
        <v>2</v>
      </c>
      <c r="Q14" s="18"/>
      <c r="R14" s="22">
        <f t="shared" si="0"/>
        <v>27</v>
      </c>
      <c r="S14" s="15">
        <f t="shared" si="1"/>
        <v>58.69565217391305</v>
      </c>
      <c r="T14" s="44" t="s">
        <v>633</v>
      </c>
    </row>
    <row r="15" spans="1:20" s="8" customFormat="1" ht="21.75" customHeight="1">
      <c r="A15" s="38">
        <v>10</v>
      </c>
      <c r="B15" s="39" t="s">
        <v>150</v>
      </c>
      <c r="C15" s="11" t="s">
        <v>625</v>
      </c>
      <c r="D15" s="12" t="s">
        <v>709</v>
      </c>
      <c r="E15" s="13" t="s">
        <v>559</v>
      </c>
      <c r="F15" s="13" t="s">
        <v>120</v>
      </c>
      <c r="G15" s="22">
        <v>5</v>
      </c>
      <c r="H15" s="22">
        <v>1</v>
      </c>
      <c r="I15" s="22">
        <v>3</v>
      </c>
      <c r="J15" s="22">
        <v>1</v>
      </c>
      <c r="K15" s="22">
        <v>1</v>
      </c>
      <c r="L15" s="22">
        <v>1</v>
      </c>
      <c r="M15" s="22">
        <v>0</v>
      </c>
      <c r="N15" s="22">
        <v>2</v>
      </c>
      <c r="O15" s="22">
        <v>10</v>
      </c>
      <c r="P15" s="22">
        <v>2</v>
      </c>
      <c r="Q15" s="18"/>
      <c r="R15" s="22">
        <f t="shared" si="0"/>
        <v>26</v>
      </c>
      <c r="S15" s="15">
        <f t="shared" si="1"/>
        <v>56.52173913043478</v>
      </c>
      <c r="T15" s="44" t="s">
        <v>633</v>
      </c>
    </row>
    <row r="16" spans="1:20" s="8" customFormat="1" ht="21.75" customHeight="1">
      <c r="A16" s="38">
        <v>11</v>
      </c>
      <c r="B16" s="41" t="s">
        <v>149</v>
      </c>
      <c r="C16" s="11" t="s">
        <v>624</v>
      </c>
      <c r="D16" s="12" t="s">
        <v>710</v>
      </c>
      <c r="E16" s="13" t="s">
        <v>559</v>
      </c>
      <c r="F16" s="13" t="s">
        <v>120</v>
      </c>
      <c r="G16" s="22">
        <v>2</v>
      </c>
      <c r="H16" s="22">
        <v>1</v>
      </c>
      <c r="I16" s="22">
        <v>2</v>
      </c>
      <c r="J16" s="22">
        <v>3</v>
      </c>
      <c r="K16" s="22">
        <v>1</v>
      </c>
      <c r="L16" s="22">
        <v>1</v>
      </c>
      <c r="M16" s="22">
        <v>4</v>
      </c>
      <c r="N16" s="22">
        <v>3</v>
      </c>
      <c r="O16" s="22">
        <v>8</v>
      </c>
      <c r="P16" s="22">
        <v>1</v>
      </c>
      <c r="Q16" s="18"/>
      <c r="R16" s="22">
        <f t="shared" si="0"/>
        <v>26</v>
      </c>
      <c r="S16" s="15">
        <f t="shared" si="1"/>
        <v>56.52173913043478</v>
      </c>
      <c r="T16" s="44" t="s">
        <v>633</v>
      </c>
    </row>
    <row r="17" spans="1:20" s="8" customFormat="1" ht="21.75" customHeight="1">
      <c r="A17" s="38">
        <v>12</v>
      </c>
      <c r="B17" s="41" t="s">
        <v>153</v>
      </c>
      <c r="C17" s="11" t="s">
        <v>628</v>
      </c>
      <c r="D17" s="12" t="s">
        <v>711</v>
      </c>
      <c r="E17" s="13" t="s">
        <v>559</v>
      </c>
      <c r="F17" s="13" t="s">
        <v>120</v>
      </c>
      <c r="G17" s="22">
        <v>4</v>
      </c>
      <c r="H17" s="22">
        <v>0</v>
      </c>
      <c r="I17" s="22">
        <v>1</v>
      </c>
      <c r="J17" s="22">
        <v>0</v>
      </c>
      <c r="K17" s="22">
        <v>2</v>
      </c>
      <c r="L17" s="22">
        <v>1</v>
      </c>
      <c r="M17" s="22">
        <v>1</v>
      </c>
      <c r="N17" s="22">
        <v>3</v>
      </c>
      <c r="O17" s="22">
        <v>12</v>
      </c>
      <c r="P17" s="22">
        <v>2</v>
      </c>
      <c r="Q17" s="18"/>
      <c r="R17" s="22">
        <f t="shared" si="0"/>
        <v>26</v>
      </c>
      <c r="S17" s="15">
        <f t="shared" si="1"/>
        <v>56.52173913043478</v>
      </c>
      <c r="T17" s="44" t="s">
        <v>633</v>
      </c>
    </row>
    <row r="18" spans="1:20" s="8" customFormat="1" ht="21.75" customHeight="1">
      <c r="A18" s="38">
        <v>13</v>
      </c>
      <c r="B18" s="39" t="s">
        <v>142</v>
      </c>
      <c r="C18" s="11" t="s">
        <v>599</v>
      </c>
      <c r="D18" s="12" t="s">
        <v>712</v>
      </c>
      <c r="E18" s="13" t="s">
        <v>559</v>
      </c>
      <c r="F18" s="13" t="s">
        <v>120</v>
      </c>
      <c r="G18" s="22">
        <v>2</v>
      </c>
      <c r="H18" s="22">
        <v>1</v>
      </c>
      <c r="I18" s="22">
        <v>3</v>
      </c>
      <c r="J18" s="22">
        <v>2</v>
      </c>
      <c r="K18" s="22">
        <v>0</v>
      </c>
      <c r="L18" s="22">
        <v>0</v>
      </c>
      <c r="M18" s="22">
        <v>0</v>
      </c>
      <c r="N18" s="22">
        <v>3</v>
      </c>
      <c r="O18" s="22">
        <v>12</v>
      </c>
      <c r="P18" s="22">
        <v>3</v>
      </c>
      <c r="Q18" s="18"/>
      <c r="R18" s="22">
        <f t="shared" si="0"/>
        <v>26</v>
      </c>
      <c r="S18" s="15">
        <f t="shared" si="1"/>
        <v>56.52173913043478</v>
      </c>
      <c r="T18" s="44" t="s">
        <v>633</v>
      </c>
    </row>
    <row r="19" spans="1:20" s="8" customFormat="1" ht="21.75" customHeight="1">
      <c r="A19" s="38">
        <v>14</v>
      </c>
      <c r="B19" s="40"/>
      <c r="C19" s="11" t="s">
        <v>579</v>
      </c>
      <c r="D19" s="12" t="s">
        <v>713</v>
      </c>
      <c r="E19" s="13" t="s">
        <v>559</v>
      </c>
      <c r="F19" s="13" t="s">
        <v>120</v>
      </c>
      <c r="G19" s="14">
        <v>1</v>
      </c>
      <c r="H19" s="22">
        <v>1</v>
      </c>
      <c r="I19" s="22">
        <v>3</v>
      </c>
      <c r="J19" s="22">
        <v>0</v>
      </c>
      <c r="K19" s="22">
        <v>0</v>
      </c>
      <c r="L19" s="22">
        <v>3</v>
      </c>
      <c r="M19" s="22">
        <v>1</v>
      </c>
      <c r="N19" s="22">
        <v>1</v>
      </c>
      <c r="O19" s="22">
        <v>12</v>
      </c>
      <c r="P19" s="22">
        <v>4</v>
      </c>
      <c r="Q19" s="22"/>
      <c r="R19" s="22">
        <f t="shared" si="0"/>
        <v>26</v>
      </c>
      <c r="S19" s="15">
        <f t="shared" si="1"/>
        <v>56.52173913043478</v>
      </c>
      <c r="T19" s="44" t="s">
        <v>633</v>
      </c>
    </row>
    <row r="20" spans="1:20" s="8" customFormat="1" ht="21.75" customHeight="1">
      <c r="A20" s="38">
        <v>15</v>
      </c>
      <c r="B20" s="39" t="s">
        <v>128</v>
      </c>
      <c r="C20" s="11" t="s">
        <v>567</v>
      </c>
      <c r="D20" s="12" t="s">
        <v>714</v>
      </c>
      <c r="E20" s="13" t="s">
        <v>559</v>
      </c>
      <c r="F20" s="13" t="s">
        <v>120</v>
      </c>
      <c r="G20" s="16">
        <v>4</v>
      </c>
      <c r="H20" s="17">
        <v>0</v>
      </c>
      <c r="I20" s="17">
        <v>2</v>
      </c>
      <c r="J20" s="17">
        <v>0</v>
      </c>
      <c r="K20" s="17">
        <v>0</v>
      </c>
      <c r="L20" s="17">
        <v>2</v>
      </c>
      <c r="M20" s="17">
        <v>4</v>
      </c>
      <c r="N20" s="17">
        <v>0</v>
      </c>
      <c r="O20" s="17">
        <v>10</v>
      </c>
      <c r="P20" s="17">
        <v>4</v>
      </c>
      <c r="Q20" s="17"/>
      <c r="R20" s="22">
        <f t="shared" si="0"/>
        <v>26</v>
      </c>
      <c r="S20" s="15">
        <f t="shared" si="1"/>
        <v>56.52173913043478</v>
      </c>
      <c r="T20" s="44" t="s">
        <v>633</v>
      </c>
    </row>
    <row r="21" spans="1:20" s="8" customFormat="1" ht="21.75" customHeight="1">
      <c r="A21" s="38">
        <v>16</v>
      </c>
      <c r="B21" s="45"/>
      <c r="C21" s="11" t="s">
        <v>608</v>
      </c>
      <c r="D21" s="12" t="s">
        <v>715</v>
      </c>
      <c r="E21" s="13" t="s">
        <v>559</v>
      </c>
      <c r="F21" s="13" t="s">
        <v>120</v>
      </c>
      <c r="G21" s="19">
        <v>4</v>
      </c>
      <c r="H21" s="23">
        <v>0</v>
      </c>
      <c r="I21" s="23">
        <v>3</v>
      </c>
      <c r="J21" s="23">
        <v>1</v>
      </c>
      <c r="K21" s="23">
        <v>2</v>
      </c>
      <c r="L21" s="23">
        <v>2</v>
      </c>
      <c r="M21" s="23">
        <v>1</v>
      </c>
      <c r="N21" s="23">
        <v>3</v>
      </c>
      <c r="O21" s="23">
        <v>8</v>
      </c>
      <c r="P21" s="23">
        <v>2</v>
      </c>
      <c r="Q21" s="23"/>
      <c r="R21" s="22">
        <f t="shared" si="0"/>
        <v>26</v>
      </c>
      <c r="S21" s="15">
        <f t="shared" si="1"/>
        <v>56.52173913043478</v>
      </c>
      <c r="T21" s="44" t="s">
        <v>633</v>
      </c>
    </row>
    <row r="22" spans="1:20" s="8" customFormat="1" ht="21.75" customHeight="1">
      <c r="A22" s="38">
        <v>17</v>
      </c>
      <c r="B22" s="40"/>
      <c r="C22" s="11" t="s">
        <v>574</v>
      </c>
      <c r="D22" s="12" t="s">
        <v>716</v>
      </c>
      <c r="E22" s="13" t="s">
        <v>559</v>
      </c>
      <c r="F22" s="13" t="s">
        <v>120</v>
      </c>
      <c r="G22" s="14">
        <v>5</v>
      </c>
      <c r="H22" s="22">
        <v>0</v>
      </c>
      <c r="I22" s="22">
        <v>2</v>
      </c>
      <c r="J22" s="22">
        <v>2</v>
      </c>
      <c r="K22" s="22">
        <v>0</v>
      </c>
      <c r="L22" s="22">
        <v>0</v>
      </c>
      <c r="M22" s="22">
        <v>0</v>
      </c>
      <c r="N22" s="22">
        <v>3</v>
      </c>
      <c r="O22" s="22">
        <v>10</v>
      </c>
      <c r="P22" s="22">
        <v>3</v>
      </c>
      <c r="Q22" s="22"/>
      <c r="R22" s="22">
        <v>25</v>
      </c>
      <c r="S22" s="15">
        <f t="shared" si="1"/>
        <v>54.347826086956516</v>
      </c>
      <c r="T22" s="44" t="s">
        <v>633</v>
      </c>
    </row>
    <row r="23" spans="1:20" ht="21.75" customHeight="1">
      <c r="A23" s="38">
        <v>18</v>
      </c>
      <c r="B23" s="40"/>
      <c r="C23" s="11" t="s">
        <v>612</v>
      </c>
      <c r="D23" s="12" t="s">
        <v>717</v>
      </c>
      <c r="E23" s="13" t="s">
        <v>559</v>
      </c>
      <c r="F23" s="13" t="s">
        <v>120</v>
      </c>
      <c r="G23" s="14">
        <v>3</v>
      </c>
      <c r="H23" s="22">
        <v>0</v>
      </c>
      <c r="I23" s="22">
        <v>1</v>
      </c>
      <c r="J23" s="22">
        <v>1</v>
      </c>
      <c r="K23" s="22">
        <v>2</v>
      </c>
      <c r="L23" s="22">
        <v>2</v>
      </c>
      <c r="M23" s="22">
        <v>3</v>
      </c>
      <c r="N23" s="22">
        <v>0</v>
      </c>
      <c r="O23" s="22">
        <v>10</v>
      </c>
      <c r="P23" s="22">
        <v>3</v>
      </c>
      <c r="Q23" s="22"/>
      <c r="R23" s="22">
        <f aca="true" t="shared" si="2" ref="R23:R54">SUM(G23:Q23)</f>
        <v>25</v>
      </c>
      <c r="S23" s="15">
        <f t="shared" si="1"/>
        <v>54.347826086956516</v>
      </c>
      <c r="T23" s="44" t="s">
        <v>633</v>
      </c>
    </row>
    <row r="24" spans="1:20" ht="21.75" customHeight="1">
      <c r="A24" s="38">
        <v>19</v>
      </c>
      <c r="B24" s="40"/>
      <c r="C24" s="11" t="s">
        <v>605</v>
      </c>
      <c r="D24" s="12" t="s">
        <v>718</v>
      </c>
      <c r="E24" s="13" t="s">
        <v>559</v>
      </c>
      <c r="F24" s="13" t="s">
        <v>120</v>
      </c>
      <c r="G24" s="14">
        <v>5</v>
      </c>
      <c r="H24" s="22">
        <v>0</v>
      </c>
      <c r="I24" s="22">
        <v>2</v>
      </c>
      <c r="J24" s="22">
        <v>0</v>
      </c>
      <c r="K24" s="22">
        <v>1</v>
      </c>
      <c r="L24" s="22">
        <v>1</v>
      </c>
      <c r="M24" s="22">
        <v>0</v>
      </c>
      <c r="N24" s="22">
        <v>0</v>
      </c>
      <c r="O24" s="22">
        <v>12</v>
      </c>
      <c r="P24" s="22">
        <v>4</v>
      </c>
      <c r="Q24" s="22"/>
      <c r="R24" s="22">
        <f t="shared" si="2"/>
        <v>25</v>
      </c>
      <c r="S24" s="15">
        <f t="shared" si="1"/>
        <v>54.347826086956516</v>
      </c>
      <c r="T24" s="44" t="s">
        <v>633</v>
      </c>
    </row>
    <row r="25" spans="1:20" ht="21.75" customHeight="1">
      <c r="A25" s="38">
        <v>20</v>
      </c>
      <c r="B25" s="40"/>
      <c r="C25" s="11" t="s">
        <v>609</v>
      </c>
      <c r="D25" s="12" t="s">
        <v>719</v>
      </c>
      <c r="E25" s="13" t="s">
        <v>559</v>
      </c>
      <c r="F25" s="13" t="s">
        <v>120</v>
      </c>
      <c r="G25" s="14">
        <v>5</v>
      </c>
      <c r="H25" s="22">
        <v>0</v>
      </c>
      <c r="I25" s="22">
        <v>2</v>
      </c>
      <c r="J25" s="22">
        <v>0</v>
      </c>
      <c r="K25" s="22">
        <v>1</v>
      </c>
      <c r="L25" s="22">
        <v>3</v>
      </c>
      <c r="M25" s="22">
        <v>4</v>
      </c>
      <c r="N25" s="22">
        <v>0</v>
      </c>
      <c r="O25" s="22">
        <v>6</v>
      </c>
      <c r="P25" s="22">
        <v>3</v>
      </c>
      <c r="Q25" s="22"/>
      <c r="R25" s="22">
        <f t="shared" si="2"/>
        <v>24</v>
      </c>
      <c r="S25" s="15">
        <f t="shared" si="1"/>
        <v>52.17391304347826</v>
      </c>
      <c r="T25" s="44" t="s">
        <v>633</v>
      </c>
    </row>
    <row r="26" spans="1:20" ht="21.75" customHeight="1">
      <c r="A26" s="38">
        <v>21</v>
      </c>
      <c r="B26" s="40"/>
      <c r="C26" s="11" t="s">
        <v>573</v>
      </c>
      <c r="D26" s="12" t="s">
        <v>720</v>
      </c>
      <c r="E26" s="13" t="s">
        <v>559</v>
      </c>
      <c r="F26" s="13" t="s">
        <v>120</v>
      </c>
      <c r="G26" s="14">
        <v>4</v>
      </c>
      <c r="H26" s="22">
        <v>0</v>
      </c>
      <c r="I26" s="22">
        <v>3</v>
      </c>
      <c r="J26" s="22">
        <v>0</v>
      </c>
      <c r="K26" s="22">
        <v>0</v>
      </c>
      <c r="L26" s="22">
        <v>2</v>
      </c>
      <c r="M26" s="22">
        <v>0</v>
      </c>
      <c r="N26" s="22">
        <v>1</v>
      </c>
      <c r="O26" s="22">
        <v>10</v>
      </c>
      <c r="P26" s="22">
        <v>4</v>
      </c>
      <c r="Q26" s="22"/>
      <c r="R26" s="22">
        <f t="shared" si="2"/>
        <v>24</v>
      </c>
      <c r="S26" s="15">
        <f t="shared" si="1"/>
        <v>52.17391304347826</v>
      </c>
      <c r="T26" s="44" t="s">
        <v>633</v>
      </c>
    </row>
    <row r="27" spans="1:20" ht="21.75" customHeight="1">
      <c r="A27" s="38">
        <v>22</v>
      </c>
      <c r="B27" s="41" t="s">
        <v>121</v>
      </c>
      <c r="C27" s="11" t="s">
        <v>560</v>
      </c>
      <c r="D27" s="12" t="s">
        <v>721</v>
      </c>
      <c r="E27" s="13" t="s">
        <v>559</v>
      </c>
      <c r="F27" s="13" t="s">
        <v>120</v>
      </c>
      <c r="G27" s="14">
        <v>3</v>
      </c>
      <c r="H27" s="22">
        <v>0</v>
      </c>
      <c r="I27" s="22">
        <v>1</v>
      </c>
      <c r="J27" s="22">
        <v>2</v>
      </c>
      <c r="K27" s="22">
        <v>1</v>
      </c>
      <c r="L27" s="22">
        <v>1</v>
      </c>
      <c r="M27" s="22">
        <v>1</v>
      </c>
      <c r="N27" s="22">
        <v>2</v>
      </c>
      <c r="O27" s="22">
        <v>10</v>
      </c>
      <c r="P27" s="22">
        <v>3</v>
      </c>
      <c r="Q27" s="22"/>
      <c r="R27" s="22">
        <f t="shared" si="2"/>
        <v>24</v>
      </c>
      <c r="S27" s="15">
        <f t="shared" si="1"/>
        <v>52.17391304347826</v>
      </c>
      <c r="T27" s="44" t="s">
        <v>633</v>
      </c>
    </row>
    <row r="28" spans="1:20" ht="21.75" customHeight="1">
      <c r="A28" s="38">
        <v>23</v>
      </c>
      <c r="B28" s="39" t="s">
        <v>151</v>
      </c>
      <c r="C28" s="11" t="s">
        <v>626</v>
      </c>
      <c r="D28" s="12" t="s">
        <v>722</v>
      </c>
      <c r="E28" s="13" t="s">
        <v>559</v>
      </c>
      <c r="F28" s="13" t="s">
        <v>120</v>
      </c>
      <c r="G28" s="16">
        <v>4</v>
      </c>
      <c r="H28" s="17">
        <v>0</v>
      </c>
      <c r="I28" s="17">
        <v>2</v>
      </c>
      <c r="J28" s="17">
        <v>0</v>
      </c>
      <c r="K28" s="17">
        <v>2</v>
      </c>
      <c r="L28" s="17">
        <v>1</v>
      </c>
      <c r="M28" s="17">
        <v>0</v>
      </c>
      <c r="N28" s="17">
        <v>1</v>
      </c>
      <c r="O28" s="17">
        <v>10</v>
      </c>
      <c r="P28" s="17">
        <v>4</v>
      </c>
      <c r="Q28" s="17"/>
      <c r="R28" s="22">
        <f t="shared" si="2"/>
        <v>24</v>
      </c>
      <c r="S28" s="15">
        <f t="shared" si="1"/>
        <v>52.17391304347826</v>
      </c>
      <c r="T28" s="44" t="s">
        <v>633</v>
      </c>
    </row>
    <row r="29" spans="1:20" ht="21.75" customHeight="1">
      <c r="A29" s="38">
        <v>24</v>
      </c>
      <c r="B29" s="40"/>
      <c r="C29" s="11" t="s">
        <v>607</v>
      </c>
      <c r="D29" s="12" t="s">
        <v>723</v>
      </c>
      <c r="E29" s="13" t="s">
        <v>559</v>
      </c>
      <c r="F29" s="13" t="s">
        <v>120</v>
      </c>
      <c r="G29" s="14">
        <v>3</v>
      </c>
      <c r="H29" s="22">
        <v>0</v>
      </c>
      <c r="I29" s="22">
        <v>2</v>
      </c>
      <c r="J29" s="22">
        <v>0</v>
      </c>
      <c r="K29" s="22">
        <v>0</v>
      </c>
      <c r="L29" s="22">
        <v>2</v>
      </c>
      <c r="M29" s="22">
        <v>2</v>
      </c>
      <c r="N29" s="22">
        <v>0</v>
      </c>
      <c r="O29" s="22">
        <v>12</v>
      </c>
      <c r="P29" s="22">
        <v>3</v>
      </c>
      <c r="Q29" s="22"/>
      <c r="R29" s="22">
        <f t="shared" si="2"/>
        <v>24</v>
      </c>
      <c r="S29" s="15">
        <f t="shared" si="1"/>
        <v>52.17391304347826</v>
      </c>
      <c r="T29" s="44" t="s">
        <v>633</v>
      </c>
    </row>
    <row r="30" spans="1:20" ht="21.75" customHeight="1">
      <c r="A30" s="38">
        <v>25</v>
      </c>
      <c r="B30" s="40"/>
      <c r="C30" s="11" t="s">
        <v>577</v>
      </c>
      <c r="D30" s="12" t="s">
        <v>724</v>
      </c>
      <c r="E30" s="13" t="s">
        <v>559</v>
      </c>
      <c r="F30" s="13" t="s">
        <v>120</v>
      </c>
      <c r="G30" s="14">
        <v>4</v>
      </c>
      <c r="H30" s="22">
        <v>1</v>
      </c>
      <c r="I30" s="22">
        <v>1</v>
      </c>
      <c r="J30" s="22">
        <v>0</v>
      </c>
      <c r="K30" s="22">
        <v>1</v>
      </c>
      <c r="L30" s="22">
        <v>2</v>
      </c>
      <c r="M30" s="22">
        <v>1</v>
      </c>
      <c r="N30" s="22">
        <v>1</v>
      </c>
      <c r="O30" s="22">
        <v>10</v>
      </c>
      <c r="P30" s="22">
        <v>3</v>
      </c>
      <c r="Q30" s="22"/>
      <c r="R30" s="22">
        <f t="shared" si="2"/>
        <v>24</v>
      </c>
      <c r="S30" s="15">
        <f t="shared" si="1"/>
        <v>52.17391304347826</v>
      </c>
      <c r="T30" s="44" t="s">
        <v>633</v>
      </c>
    </row>
    <row r="31" spans="1:20" ht="21.75" customHeight="1">
      <c r="A31" s="38">
        <v>26</v>
      </c>
      <c r="B31" s="40"/>
      <c r="C31" s="11" t="s">
        <v>615</v>
      </c>
      <c r="D31" s="12" t="s">
        <v>725</v>
      </c>
      <c r="E31" s="13" t="s">
        <v>559</v>
      </c>
      <c r="F31" s="13" t="s">
        <v>120</v>
      </c>
      <c r="G31" s="14">
        <v>4</v>
      </c>
      <c r="H31" s="22">
        <v>1</v>
      </c>
      <c r="I31" s="22">
        <v>3</v>
      </c>
      <c r="J31" s="22">
        <v>0</v>
      </c>
      <c r="K31" s="22">
        <v>1</v>
      </c>
      <c r="L31" s="22">
        <v>0</v>
      </c>
      <c r="M31" s="22">
        <v>0</v>
      </c>
      <c r="N31" s="22">
        <v>2</v>
      </c>
      <c r="O31" s="22">
        <v>10</v>
      </c>
      <c r="P31" s="22">
        <v>2</v>
      </c>
      <c r="Q31" s="22"/>
      <c r="R31" s="22">
        <f t="shared" si="2"/>
        <v>23</v>
      </c>
      <c r="S31" s="15">
        <f t="shared" si="1"/>
        <v>50</v>
      </c>
      <c r="T31" s="44" t="s">
        <v>633</v>
      </c>
    </row>
    <row r="32" spans="1:20" ht="21.75" customHeight="1">
      <c r="A32" s="38">
        <v>27</v>
      </c>
      <c r="B32" s="39" t="s">
        <v>126</v>
      </c>
      <c r="C32" s="11" t="s">
        <v>565</v>
      </c>
      <c r="D32" s="12" t="s">
        <v>726</v>
      </c>
      <c r="E32" s="13" t="s">
        <v>559</v>
      </c>
      <c r="F32" s="13" t="s">
        <v>120</v>
      </c>
      <c r="G32" s="16">
        <v>3</v>
      </c>
      <c r="H32" s="17">
        <v>1</v>
      </c>
      <c r="I32" s="17">
        <v>0</v>
      </c>
      <c r="J32" s="17">
        <v>1</v>
      </c>
      <c r="K32" s="17">
        <v>2</v>
      </c>
      <c r="L32" s="17">
        <v>0</v>
      </c>
      <c r="M32" s="17">
        <v>0</v>
      </c>
      <c r="N32" s="17">
        <v>3</v>
      </c>
      <c r="O32" s="17">
        <v>10</v>
      </c>
      <c r="P32" s="17">
        <v>3</v>
      </c>
      <c r="Q32" s="17"/>
      <c r="R32" s="22">
        <f t="shared" si="2"/>
        <v>23</v>
      </c>
      <c r="S32" s="15">
        <f t="shared" si="1"/>
        <v>50</v>
      </c>
      <c r="T32" s="44" t="s">
        <v>633</v>
      </c>
    </row>
    <row r="33" spans="1:20" ht="21.75" customHeight="1">
      <c r="A33" s="38">
        <v>28</v>
      </c>
      <c r="B33" s="40"/>
      <c r="C33" s="11" t="s">
        <v>616</v>
      </c>
      <c r="D33" s="12" t="s">
        <v>727</v>
      </c>
      <c r="E33" s="13" t="s">
        <v>559</v>
      </c>
      <c r="F33" s="13" t="s">
        <v>120</v>
      </c>
      <c r="G33" s="14">
        <v>3</v>
      </c>
      <c r="H33" s="22">
        <v>0</v>
      </c>
      <c r="I33" s="22">
        <v>2</v>
      </c>
      <c r="J33" s="22">
        <v>2</v>
      </c>
      <c r="K33" s="22">
        <v>1</v>
      </c>
      <c r="L33" s="22">
        <v>0</v>
      </c>
      <c r="M33" s="22">
        <v>2</v>
      </c>
      <c r="N33" s="22">
        <v>0</v>
      </c>
      <c r="O33" s="22">
        <v>10</v>
      </c>
      <c r="P33" s="22">
        <v>3</v>
      </c>
      <c r="Q33" s="22"/>
      <c r="R33" s="22">
        <f t="shared" si="2"/>
        <v>23</v>
      </c>
      <c r="S33" s="15">
        <f t="shared" si="1"/>
        <v>50</v>
      </c>
      <c r="T33" s="44" t="s">
        <v>633</v>
      </c>
    </row>
    <row r="34" spans="1:20" ht="21.75" customHeight="1">
      <c r="A34" s="38">
        <v>29</v>
      </c>
      <c r="B34" s="41" t="s">
        <v>144</v>
      </c>
      <c r="C34" s="11" t="s">
        <v>601</v>
      </c>
      <c r="D34" s="12" t="s">
        <v>728</v>
      </c>
      <c r="E34" s="13" t="s">
        <v>559</v>
      </c>
      <c r="F34" s="13" t="s">
        <v>120</v>
      </c>
      <c r="G34" s="22">
        <v>5</v>
      </c>
      <c r="H34" s="22">
        <v>1</v>
      </c>
      <c r="I34" s="22">
        <v>2</v>
      </c>
      <c r="J34" s="22">
        <v>0</v>
      </c>
      <c r="K34" s="22">
        <v>1</v>
      </c>
      <c r="L34" s="22">
        <v>1</v>
      </c>
      <c r="M34" s="22">
        <v>0</v>
      </c>
      <c r="N34" s="22">
        <v>2</v>
      </c>
      <c r="O34" s="22">
        <v>8</v>
      </c>
      <c r="P34" s="22">
        <v>3</v>
      </c>
      <c r="Q34" s="18"/>
      <c r="R34" s="22">
        <f t="shared" si="2"/>
        <v>23</v>
      </c>
      <c r="S34" s="15">
        <f t="shared" si="1"/>
        <v>50</v>
      </c>
      <c r="T34" s="44" t="s">
        <v>633</v>
      </c>
    </row>
    <row r="35" spans="1:20" ht="21.75" customHeight="1">
      <c r="A35" s="38">
        <v>30</v>
      </c>
      <c r="B35" s="41" t="s">
        <v>152</v>
      </c>
      <c r="C35" s="11" t="s">
        <v>627</v>
      </c>
      <c r="D35" s="12" t="s">
        <v>729</v>
      </c>
      <c r="E35" s="13" t="s">
        <v>559</v>
      </c>
      <c r="F35" s="13" t="s">
        <v>120</v>
      </c>
      <c r="G35" s="14">
        <v>5</v>
      </c>
      <c r="H35" s="22">
        <v>0</v>
      </c>
      <c r="I35" s="22">
        <v>0</v>
      </c>
      <c r="J35" s="22">
        <v>1</v>
      </c>
      <c r="K35" s="22">
        <v>1</v>
      </c>
      <c r="L35" s="22">
        <v>1</v>
      </c>
      <c r="M35" s="22">
        <v>0</v>
      </c>
      <c r="N35" s="22">
        <v>3</v>
      </c>
      <c r="O35" s="22">
        <v>10</v>
      </c>
      <c r="P35" s="22">
        <v>2</v>
      </c>
      <c r="Q35" s="22"/>
      <c r="R35" s="22">
        <f t="shared" si="2"/>
        <v>23</v>
      </c>
      <c r="S35" s="15">
        <f t="shared" si="1"/>
        <v>50</v>
      </c>
      <c r="T35" s="44" t="s">
        <v>633</v>
      </c>
    </row>
    <row r="36" spans="1:20" ht="21.75" customHeight="1">
      <c r="A36" s="38">
        <v>31</v>
      </c>
      <c r="B36" s="42" t="s">
        <v>125</v>
      </c>
      <c r="C36" s="11" t="s">
        <v>564</v>
      </c>
      <c r="D36" s="12" t="s">
        <v>730</v>
      </c>
      <c r="E36" s="13" t="s">
        <v>559</v>
      </c>
      <c r="F36" s="13" t="s">
        <v>120</v>
      </c>
      <c r="G36" s="22">
        <v>4</v>
      </c>
      <c r="H36" s="22">
        <v>0</v>
      </c>
      <c r="I36" s="22">
        <v>2</v>
      </c>
      <c r="J36" s="22">
        <v>0</v>
      </c>
      <c r="K36" s="22">
        <v>0</v>
      </c>
      <c r="L36" s="22">
        <v>2</v>
      </c>
      <c r="M36" s="22">
        <v>0</v>
      </c>
      <c r="N36" s="22">
        <v>1</v>
      </c>
      <c r="O36" s="22">
        <v>12</v>
      </c>
      <c r="P36" s="22">
        <v>2</v>
      </c>
      <c r="Q36" s="18"/>
      <c r="R36" s="22">
        <f t="shared" si="2"/>
        <v>23</v>
      </c>
      <c r="S36" s="15">
        <f t="shared" si="1"/>
        <v>50</v>
      </c>
      <c r="T36" s="44" t="s">
        <v>633</v>
      </c>
    </row>
    <row r="37" spans="1:20" ht="21.75" customHeight="1">
      <c r="A37" s="38">
        <v>32</v>
      </c>
      <c r="B37" s="40"/>
      <c r="C37" s="11" t="s">
        <v>575</v>
      </c>
      <c r="D37" s="12" t="s">
        <v>731</v>
      </c>
      <c r="E37" s="13" t="s">
        <v>559</v>
      </c>
      <c r="F37" s="13" t="s">
        <v>120</v>
      </c>
      <c r="G37" s="14">
        <v>5</v>
      </c>
      <c r="H37" s="22">
        <v>0</v>
      </c>
      <c r="I37" s="22">
        <v>2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10</v>
      </c>
      <c r="P37" s="22">
        <v>5</v>
      </c>
      <c r="Q37" s="22"/>
      <c r="R37" s="22">
        <f t="shared" si="2"/>
        <v>22</v>
      </c>
      <c r="S37" s="15">
        <f t="shared" si="1"/>
        <v>47.82608695652174</v>
      </c>
      <c r="T37" s="44" t="s">
        <v>634</v>
      </c>
    </row>
    <row r="38" spans="1:20" ht="21.75" customHeight="1">
      <c r="A38" s="38">
        <v>33</v>
      </c>
      <c r="B38" s="39" t="s">
        <v>148</v>
      </c>
      <c r="C38" s="11" t="s">
        <v>623</v>
      </c>
      <c r="D38" s="12" t="s">
        <v>732</v>
      </c>
      <c r="E38" s="13" t="s">
        <v>559</v>
      </c>
      <c r="F38" s="13" t="s">
        <v>120</v>
      </c>
      <c r="G38" s="14">
        <v>2</v>
      </c>
      <c r="H38" s="22">
        <v>0</v>
      </c>
      <c r="I38" s="22">
        <v>2</v>
      </c>
      <c r="J38" s="22">
        <v>1</v>
      </c>
      <c r="K38" s="22">
        <v>0</v>
      </c>
      <c r="L38" s="22">
        <v>0</v>
      </c>
      <c r="M38" s="22">
        <v>1</v>
      </c>
      <c r="N38" s="22">
        <v>1</v>
      </c>
      <c r="O38" s="22">
        <v>12</v>
      </c>
      <c r="P38" s="22">
        <v>3</v>
      </c>
      <c r="Q38" s="22"/>
      <c r="R38" s="22">
        <f t="shared" si="2"/>
        <v>22</v>
      </c>
      <c r="S38" s="15">
        <f aca="true" t="shared" si="3" ref="S38:S69">R38/46*100</f>
        <v>47.82608695652174</v>
      </c>
      <c r="T38" s="44" t="s">
        <v>634</v>
      </c>
    </row>
    <row r="39" spans="1:20" ht="21.75" customHeight="1">
      <c r="A39" s="38">
        <v>34</v>
      </c>
      <c r="B39" s="40"/>
      <c r="C39" s="11" t="s">
        <v>582</v>
      </c>
      <c r="D39" s="12" t="s">
        <v>733</v>
      </c>
      <c r="E39" s="13" t="s">
        <v>559</v>
      </c>
      <c r="F39" s="13" t="s">
        <v>120</v>
      </c>
      <c r="G39" s="14">
        <v>3</v>
      </c>
      <c r="H39" s="22">
        <v>1</v>
      </c>
      <c r="I39" s="22">
        <v>2</v>
      </c>
      <c r="J39" s="22">
        <v>0</v>
      </c>
      <c r="K39" s="22">
        <v>1</v>
      </c>
      <c r="L39" s="22">
        <v>1</v>
      </c>
      <c r="M39" s="22">
        <v>0</v>
      </c>
      <c r="N39" s="22">
        <v>2</v>
      </c>
      <c r="O39" s="22">
        <v>10</v>
      </c>
      <c r="P39" s="22">
        <v>2</v>
      </c>
      <c r="Q39" s="22"/>
      <c r="R39" s="22">
        <f t="shared" si="2"/>
        <v>22</v>
      </c>
      <c r="S39" s="15">
        <f t="shared" si="3"/>
        <v>47.82608695652174</v>
      </c>
      <c r="T39" s="44" t="s">
        <v>634</v>
      </c>
    </row>
    <row r="40" spans="1:20" ht="21.75" customHeight="1">
      <c r="A40" s="38">
        <v>35</v>
      </c>
      <c r="B40" s="41" t="s">
        <v>133</v>
      </c>
      <c r="C40" s="11" t="s">
        <v>590</v>
      </c>
      <c r="D40" s="12" t="s">
        <v>734</v>
      </c>
      <c r="E40" s="13" t="s">
        <v>559</v>
      </c>
      <c r="F40" s="13" t="s">
        <v>120</v>
      </c>
      <c r="G40" s="14">
        <v>0</v>
      </c>
      <c r="H40" s="22">
        <v>3</v>
      </c>
      <c r="I40" s="22">
        <v>2</v>
      </c>
      <c r="J40" s="22">
        <v>0</v>
      </c>
      <c r="K40" s="22">
        <v>0</v>
      </c>
      <c r="L40" s="22">
        <v>0</v>
      </c>
      <c r="M40" s="22">
        <v>2</v>
      </c>
      <c r="N40" s="22">
        <v>0</v>
      </c>
      <c r="O40" s="22">
        <v>12</v>
      </c>
      <c r="P40" s="22">
        <v>3</v>
      </c>
      <c r="Q40" s="22"/>
      <c r="R40" s="22">
        <f t="shared" si="2"/>
        <v>22</v>
      </c>
      <c r="S40" s="15">
        <f t="shared" si="3"/>
        <v>47.82608695652174</v>
      </c>
      <c r="T40" s="44" t="s">
        <v>634</v>
      </c>
    </row>
    <row r="41" spans="1:20" ht="21.75" customHeight="1">
      <c r="A41" s="38">
        <v>36</v>
      </c>
      <c r="B41" s="39" t="s">
        <v>134</v>
      </c>
      <c r="C41" s="11" t="s">
        <v>591</v>
      </c>
      <c r="D41" s="12" t="s">
        <v>735</v>
      </c>
      <c r="E41" s="13" t="s">
        <v>559</v>
      </c>
      <c r="F41" s="13" t="s">
        <v>120</v>
      </c>
      <c r="G41" s="22">
        <v>3</v>
      </c>
      <c r="H41" s="22">
        <v>0</v>
      </c>
      <c r="I41" s="22">
        <v>3</v>
      </c>
      <c r="J41" s="22">
        <v>0</v>
      </c>
      <c r="K41" s="22">
        <v>1</v>
      </c>
      <c r="L41" s="22">
        <v>1</v>
      </c>
      <c r="M41" s="22">
        <v>1</v>
      </c>
      <c r="N41" s="22">
        <v>0</v>
      </c>
      <c r="O41" s="22">
        <v>10</v>
      </c>
      <c r="P41" s="22">
        <v>3</v>
      </c>
      <c r="Q41" s="18"/>
      <c r="R41" s="22">
        <f t="shared" si="2"/>
        <v>22</v>
      </c>
      <c r="S41" s="15">
        <f t="shared" si="3"/>
        <v>47.82608695652174</v>
      </c>
      <c r="T41" s="44" t="s">
        <v>634</v>
      </c>
    </row>
    <row r="42" spans="1:20" ht="21.75" customHeight="1">
      <c r="A42" s="38">
        <v>37</v>
      </c>
      <c r="B42" s="40"/>
      <c r="C42" s="11" t="s">
        <v>585</v>
      </c>
      <c r="D42" s="12" t="s">
        <v>736</v>
      </c>
      <c r="E42" s="13" t="s">
        <v>559</v>
      </c>
      <c r="F42" s="13" t="s">
        <v>120</v>
      </c>
      <c r="G42" s="14">
        <v>5</v>
      </c>
      <c r="H42" s="22">
        <v>0</v>
      </c>
      <c r="I42" s="22">
        <v>2</v>
      </c>
      <c r="J42" s="22">
        <v>0</v>
      </c>
      <c r="K42" s="22">
        <v>1</v>
      </c>
      <c r="L42" s="22">
        <v>2</v>
      </c>
      <c r="M42" s="22">
        <v>0</v>
      </c>
      <c r="N42" s="22">
        <v>0</v>
      </c>
      <c r="O42" s="22">
        <v>8</v>
      </c>
      <c r="P42" s="22">
        <v>3</v>
      </c>
      <c r="Q42" s="22"/>
      <c r="R42" s="22">
        <f t="shared" si="2"/>
        <v>21</v>
      </c>
      <c r="S42" s="15">
        <f t="shared" si="3"/>
        <v>45.65217391304348</v>
      </c>
      <c r="T42" s="44" t="s">
        <v>634</v>
      </c>
    </row>
    <row r="43" spans="1:20" ht="21.75" customHeight="1">
      <c r="A43" s="38">
        <v>38</v>
      </c>
      <c r="B43" s="40"/>
      <c r="C43" s="11" t="s">
        <v>614</v>
      </c>
      <c r="D43" s="12" t="s">
        <v>737</v>
      </c>
      <c r="E43" s="13" t="s">
        <v>559</v>
      </c>
      <c r="F43" s="13" t="s">
        <v>120</v>
      </c>
      <c r="G43" s="14">
        <v>3</v>
      </c>
      <c r="H43" s="22">
        <v>0</v>
      </c>
      <c r="I43" s="22">
        <v>2</v>
      </c>
      <c r="J43" s="22">
        <v>0</v>
      </c>
      <c r="K43" s="22">
        <v>1</v>
      </c>
      <c r="L43" s="22">
        <v>0</v>
      </c>
      <c r="M43" s="22">
        <v>0</v>
      </c>
      <c r="N43" s="22">
        <v>1</v>
      </c>
      <c r="O43" s="22">
        <v>12</v>
      </c>
      <c r="P43" s="22">
        <v>2</v>
      </c>
      <c r="Q43" s="22"/>
      <c r="R43" s="22">
        <f t="shared" si="2"/>
        <v>21</v>
      </c>
      <c r="S43" s="15">
        <f t="shared" si="3"/>
        <v>45.65217391304348</v>
      </c>
      <c r="T43" s="44" t="s">
        <v>634</v>
      </c>
    </row>
    <row r="44" spans="1:20" ht="21.75" customHeight="1">
      <c r="A44" s="38">
        <v>39</v>
      </c>
      <c r="B44" s="39" t="s">
        <v>141</v>
      </c>
      <c r="C44" s="11" t="s">
        <v>598</v>
      </c>
      <c r="D44" s="12" t="s">
        <v>738</v>
      </c>
      <c r="E44" s="13" t="s">
        <v>559</v>
      </c>
      <c r="F44" s="13" t="s">
        <v>120</v>
      </c>
      <c r="G44" s="22">
        <v>3</v>
      </c>
      <c r="H44" s="22">
        <v>0</v>
      </c>
      <c r="I44" s="22">
        <v>3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12</v>
      </c>
      <c r="P44" s="22">
        <v>3</v>
      </c>
      <c r="Q44" s="18"/>
      <c r="R44" s="22">
        <f t="shared" si="2"/>
        <v>21</v>
      </c>
      <c r="S44" s="15">
        <f t="shared" si="3"/>
        <v>45.65217391304348</v>
      </c>
      <c r="T44" s="44" t="s">
        <v>634</v>
      </c>
    </row>
    <row r="45" spans="1:20" ht="21.75" customHeight="1">
      <c r="A45" s="38">
        <v>40</v>
      </c>
      <c r="B45" s="40"/>
      <c r="C45" s="11" t="s">
        <v>584</v>
      </c>
      <c r="D45" s="12" t="s">
        <v>739</v>
      </c>
      <c r="E45" s="13" t="s">
        <v>559</v>
      </c>
      <c r="F45" s="13" t="s">
        <v>120</v>
      </c>
      <c r="G45" s="14">
        <v>5</v>
      </c>
      <c r="H45" s="22">
        <v>0</v>
      </c>
      <c r="I45" s="22">
        <v>2</v>
      </c>
      <c r="J45" s="22">
        <v>0</v>
      </c>
      <c r="K45" s="22">
        <v>0</v>
      </c>
      <c r="L45" s="22">
        <v>2</v>
      </c>
      <c r="M45" s="22">
        <v>1</v>
      </c>
      <c r="N45" s="22">
        <v>1</v>
      </c>
      <c r="O45" s="22">
        <v>6</v>
      </c>
      <c r="P45" s="22">
        <v>3</v>
      </c>
      <c r="Q45" s="22"/>
      <c r="R45" s="22">
        <f t="shared" si="2"/>
        <v>20</v>
      </c>
      <c r="S45" s="15">
        <f t="shared" si="3"/>
        <v>43.47826086956522</v>
      </c>
      <c r="T45" s="44" t="s">
        <v>634</v>
      </c>
    </row>
    <row r="46" spans="1:20" ht="21.75" customHeight="1">
      <c r="A46" s="38">
        <v>41</v>
      </c>
      <c r="B46" s="40"/>
      <c r="C46" s="11" t="s">
        <v>602</v>
      </c>
      <c r="D46" s="12" t="s">
        <v>740</v>
      </c>
      <c r="E46" s="13" t="s">
        <v>559</v>
      </c>
      <c r="F46" s="13" t="s">
        <v>120</v>
      </c>
      <c r="G46" s="14">
        <v>4</v>
      </c>
      <c r="H46" s="22">
        <v>0</v>
      </c>
      <c r="I46" s="22">
        <v>1</v>
      </c>
      <c r="J46" s="22">
        <v>0</v>
      </c>
      <c r="K46" s="22">
        <v>0</v>
      </c>
      <c r="L46" s="22">
        <v>2</v>
      </c>
      <c r="M46" s="22">
        <v>0</v>
      </c>
      <c r="N46" s="22">
        <v>1</v>
      </c>
      <c r="O46" s="22">
        <v>8</v>
      </c>
      <c r="P46" s="22">
        <v>4</v>
      </c>
      <c r="Q46" s="22"/>
      <c r="R46" s="22">
        <f t="shared" si="2"/>
        <v>20</v>
      </c>
      <c r="S46" s="15">
        <f t="shared" si="3"/>
        <v>43.47826086956522</v>
      </c>
      <c r="T46" s="44" t="s">
        <v>634</v>
      </c>
    </row>
    <row r="47" spans="1:20" ht="21.75" customHeight="1">
      <c r="A47" s="38">
        <v>42</v>
      </c>
      <c r="B47" s="41" t="s">
        <v>137</v>
      </c>
      <c r="C47" s="11" t="s">
        <v>594</v>
      </c>
      <c r="D47" s="12" t="s">
        <v>741</v>
      </c>
      <c r="E47" s="13" t="s">
        <v>559</v>
      </c>
      <c r="F47" s="13" t="s">
        <v>120</v>
      </c>
      <c r="G47" s="14">
        <v>2</v>
      </c>
      <c r="H47" s="22">
        <v>0</v>
      </c>
      <c r="I47" s="22">
        <v>1</v>
      </c>
      <c r="J47" s="22">
        <v>0</v>
      </c>
      <c r="K47" s="22">
        <v>0</v>
      </c>
      <c r="L47" s="22">
        <v>1</v>
      </c>
      <c r="M47" s="22">
        <v>0</v>
      </c>
      <c r="N47" s="22">
        <v>0</v>
      </c>
      <c r="O47" s="22">
        <v>12</v>
      </c>
      <c r="P47" s="22">
        <v>4</v>
      </c>
      <c r="Q47" s="22"/>
      <c r="R47" s="22">
        <f t="shared" si="2"/>
        <v>20</v>
      </c>
      <c r="S47" s="15">
        <f t="shared" si="3"/>
        <v>43.47826086956522</v>
      </c>
      <c r="T47" s="44" t="s">
        <v>634</v>
      </c>
    </row>
    <row r="48" spans="1:20" ht="21.75" customHeight="1">
      <c r="A48" s="38">
        <v>43</v>
      </c>
      <c r="B48" s="39" t="s">
        <v>122</v>
      </c>
      <c r="C48" s="11" t="s">
        <v>561</v>
      </c>
      <c r="D48" s="12" t="s">
        <v>742</v>
      </c>
      <c r="E48" s="13" t="s">
        <v>559</v>
      </c>
      <c r="F48" s="13" t="s">
        <v>120</v>
      </c>
      <c r="G48" s="16">
        <v>3</v>
      </c>
      <c r="H48" s="17">
        <v>0</v>
      </c>
      <c r="I48" s="17">
        <v>2</v>
      </c>
      <c r="J48" s="17">
        <v>0</v>
      </c>
      <c r="K48" s="17">
        <v>0</v>
      </c>
      <c r="L48" s="17">
        <v>2</v>
      </c>
      <c r="M48" s="17">
        <v>0</v>
      </c>
      <c r="N48" s="17">
        <v>0</v>
      </c>
      <c r="O48" s="17">
        <v>10</v>
      </c>
      <c r="P48" s="17">
        <v>3</v>
      </c>
      <c r="Q48" s="17"/>
      <c r="R48" s="22">
        <f t="shared" si="2"/>
        <v>20</v>
      </c>
      <c r="S48" s="15">
        <f t="shared" si="3"/>
        <v>43.47826086956522</v>
      </c>
      <c r="T48" s="44" t="s">
        <v>634</v>
      </c>
    </row>
    <row r="49" spans="1:20" ht="21.75" customHeight="1">
      <c r="A49" s="38">
        <v>44</v>
      </c>
      <c r="B49" s="41" t="s">
        <v>135</v>
      </c>
      <c r="C49" s="11" t="s">
        <v>592</v>
      </c>
      <c r="D49" s="12" t="s">
        <v>743</v>
      </c>
      <c r="E49" s="13" t="s">
        <v>559</v>
      </c>
      <c r="F49" s="13" t="s">
        <v>120</v>
      </c>
      <c r="G49" s="16">
        <v>4</v>
      </c>
      <c r="H49" s="17">
        <v>1</v>
      </c>
      <c r="I49" s="17">
        <v>2</v>
      </c>
      <c r="J49" s="17">
        <v>0</v>
      </c>
      <c r="K49" s="17">
        <v>1</v>
      </c>
      <c r="L49" s="17">
        <v>2</v>
      </c>
      <c r="M49" s="17">
        <v>1</v>
      </c>
      <c r="N49" s="17">
        <v>0</v>
      </c>
      <c r="O49" s="17">
        <v>6</v>
      </c>
      <c r="P49" s="17">
        <v>3</v>
      </c>
      <c r="Q49" s="17"/>
      <c r="R49" s="22">
        <f t="shared" si="2"/>
        <v>20</v>
      </c>
      <c r="S49" s="15">
        <f t="shared" si="3"/>
        <v>43.47826086956522</v>
      </c>
      <c r="T49" s="44" t="s">
        <v>634</v>
      </c>
    </row>
    <row r="50" spans="1:20" ht="21.75" customHeight="1">
      <c r="A50" s="38">
        <v>45</v>
      </c>
      <c r="B50" s="40"/>
      <c r="C50" s="11" t="s">
        <v>610</v>
      </c>
      <c r="D50" s="12" t="s">
        <v>744</v>
      </c>
      <c r="E50" s="13" t="s">
        <v>559</v>
      </c>
      <c r="F50" s="13" t="s">
        <v>120</v>
      </c>
      <c r="G50" s="14">
        <v>4</v>
      </c>
      <c r="H50" s="22">
        <v>0</v>
      </c>
      <c r="I50" s="22">
        <v>1</v>
      </c>
      <c r="J50" s="22">
        <v>0</v>
      </c>
      <c r="K50" s="22">
        <v>0</v>
      </c>
      <c r="L50" s="22">
        <v>0</v>
      </c>
      <c r="M50" s="22">
        <v>1</v>
      </c>
      <c r="N50" s="22">
        <v>3</v>
      </c>
      <c r="O50" s="22">
        <v>8</v>
      </c>
      <c r="P50" s="22">
        <v>2</v>
      </c>
      <c r="Q50" s="22"/>
      <c r="R50" s="22">
        <f t="shared" si="2"/>
        <v>19</v>
      </c>
      <c r="S50" s="15">
        <f t="shared" si="3"/>
        <v>41.30434782608695</v>
      </c>
      <c r="T50" s="44" t="s">
        <v>634</v>
      </c>
    </row>
    <row r="51" spans="1:20" ht="21.75" customHeight="1">
      <c r="A51" s="38">
        <v>46</v>
      </c>
      <c r="B51" s="39" t="s">
        <v>129</v>
      </c>
      <c r="C51" s="11" t="s">
        <v>568</v>
      </c>
      <c r="D51" s="12" t="s">
        <v>745</v>
      </c>
      <c r="E51" s="13" t="s">
        <v>559</v>
      </c>
      <c r="F51" s="13" t="s">
        <v>120</v>
      </c>
      <c r="G51" s="22">
        <v>3</v>
      </c>
      <c r="H51" s="22">
        <v>1</v>
      </c>
      <c r="I51" s="22">
        <v>2</v>
      </c>
      <c r="J51" s="22">
        <v>0</v>
      </c>
      <c r="K51" s="22">
        <v>0</v>
      </c>
      <c r="L51" s="22">
        <v>3</v>
      </c>
      <c r="M51" s="22">
        <v>0</v>
      </c>
      <c r="N51" s="22">
        <v>1</v>
      </c>
      <c r="O51" s="22">
        <v>6</v>
      </c>
      <c r="P51" s="22">
        <v>3</v>
      </c>
      <c r="Q51" s="18"/>
      <c r="R51" s="22">
        <f t="shared" si="2"/>
        <v>19</v>
      </c>
      <c r="S51" s="15">
        <f t="shared" si="3"/>
        <v>41.30434782608695</v>
      </c>
      <c r="T51" s="44" t="s">
        <v>634</v>
      </c>
    </row>
    <row r="52" spans="1:20" ht="21.75" customHeight="1">
      <c r="A52" s="38">
        <v>47</v>
      </c>
      <c r="B52" s="40"/>
      <c r="C52" s="11" t="s">
        <v>619</v>
      </c>
      <c r="D52" s="12" t="s">
        <v>746</v>
      </c>
      <c r="E52" s="13" t="s">
        <v>559</v>
      </c>
      <c r="F52" s="13" t="s">
        <v>120</v>
      </c>
      <c r="G52" s="14">
        <v>3</v>
      </c>
      <c r="H52" s="22">
        <v>0</v>
      </c>
      <c r="I52" s="22">
        <v>2</v>
      </c>
      <c r="J52" s="22">
        <v>0</v>
      </c>
      <c r="K52" s="22">
        <v>2</v>
      </c>
      <c r="L52" s="22">
        <v>2</v>
      </c>
      <c r="M52" s="22">
        <v>1</v>
      </c>
      <c r="N52" s="22">
        <v>0</v>
      </c>
      <c r="O52" s="22">
        <v>6</v>
      </c>
      <c r="P52" s="22">
        <v>2</v>
      </c>
      <c r="Q52" s="22"/>
      <c r="R52" s="22">
        <f t="shared" si="2"/>
        <v>18</v>
      </c>
      <c r="S52" s="15">
        <f t="shared" si="3"/>
        <v>39.130434782608695</v>
      </c>
      <c r="T52" s="44" t="s">
        <v>634</v>
      </c>
    </row>
    <row r="53" spans="1:20" ht="21.75" customHeight="1">
      <c r="A53" s="38">
        <v>48</v>
      </c>
      <c r="B53" s="39" t="s">
        <v>123</v>
      </c>
      <c r="C53" s="11" t="s">
        <v>562</v>
      </c>
      <c r="D53" s="12" t="s">
        <v>747</v>
      </c>
      <c r="E53" s="13" t="s">
        <v>559</v>
      </c>
      <c r="F53" s="13" t="s">
        <v>120</v>
      </c>
      <c r="G53" s="16">
        <v>2</v>
      </c>
      <c r="H53" s="17">
        <v>0</v>
      </c>
      <c r="I53" s="17">
        <v>2</v>
      </c>
      <c r="J53" s="17">
        <v>0</v>
      </c>
      <c r="K53" s="17">
        <v>2</v>
      </c>
      <c r="L53" s="17">
        <v>2</v>
      </c>
      <c r="M53" s="17">
        <v>1</v>
      </c>
      <c r="N53" s="17">
        <v>0</v>
      </c>
      <c r="O53" s="17">
        <v>6</v>
      </c>
      <c r="P53" s="17">
        <v>3</v>
      </c>
      <c r="Q53" s="17"/>
      <c r="R53" s="22">
        <f t="shared" si="2"/>
        <v>18</v>
      </c>
      <c r="S53" s="15">
        <f t="shared" si="3"/>
        <v>39.130434782608695</v>
      </c>
      <c r="T53" s="44" t="s">
        <v>634</v>
      </c>
    </row>
    <row r="54" spans="1:20" ht="21.75" customHeight="1">
      <c r="A54" s="38">
        <v>49</v>
      </c>
      <c r="B54" s="41" t="s">
        <v>136</v>
      </c>
      <c r="C54" s="11" t="s">
        <v>593</v>
      </c>
      <c r="D54" s="12" t="s">
        <v>748</v>
      </c>
      <c r="E54" s="13" t="s">
        <v>559</v>
      </c>
      <c r="F54" s="13" t="s">
        <v>120</v>
      </c>
      <c r="G54" s="16">
        <v>3</v>
      </c>
      <c r="H54" s="17">
        <v>1</v>
      </c>
      <c r="I54" s="17">
        <v>0</v>
      </c>
      <c r="J54" s="17">
        <v>0</v>
      </c>
      <c r="K54" s="17">
        <v>1</v>
      </c>
      <c r="L54" s="17">
        <v>1</v>
      </c>
      <c r="M54" s="17">
        <v>0</v>
      </c>
      <c r="N54" s="17">
        <v>0</v>
      </c>
      <c r="O54" s="17">
        <v>8</v>
      </c>
      <c r="P54" s="17">
        <v>4</v>
      </c>
      <c r="Q54" s="17"/>
      <c r="R54" s="22">
        <f t="shared" si="2"/>
        <v>18</v>
      </c>
      <c r="S54" s="15">
        <f t="shared" si="3"/>
        <v>39.130434782608695</v>
      </c>
      <c r="T54" s="44" t="s">
        <v>634</v>
      </c>
    </row>
    <row r="55" spans="1:20" ht="21.75" customHeight="1">
      <c r="A55" s="38">
        <v>50</v>
      </c>
      <c r="B55" s="39" t="s">
        <v>140</v>
      </c>
      <c r="C55" s="11" t="s">
        <v>597</v>
      </c>
      <c r="D55" s="12" t="s">
        <v>749</v>
      </c>
      <c r="E55" s="13" t="s">
        <v>559</v>
      </c>
      <c r="F55" s="13" t="s">
        <v>120</v>
      </c>
      <c r="G55" s="22">
        <v>4</v>
      </c>
      <c r="H55" s="22">
        <v>0</v>
      </c>
      <c r="I55" s="22">
        <v>2</v>
      </c>
      <c r="J55" s="22">
        <v>0</v>
      </c>
      <c r="K55" s="22">
        <v>0</v>
      </c>
      <c r="L55" s="22">
        <v>1</v>
      </c>
      <c r="M55" s="22">
        <v>0</v>
      </c>
      <c r="N55" s="22">
        <v>0</v>
      </c>
      <c r="O55" s="22">
        <v>8</v>
      </c>
      <c r="P55" s="22">
        <v>3</v>
      </c>
      <c r="Q55" s="18"/>
      <c r="R55" s="22">
        <f aca="true" t="shared" si="4" ref="R55:R75">SUM(G55:Q55)</f>
        <v>18</v>
      </c>
      <c r="S55" s="15">
        <f t="shared" si="3"/>
        <v>39.130434782608695</v>
      </c>
      <c r="T55" s="44" t="s">
        <v>634</v>
      </c>
    </row>
    <row r="56" spans="1:20" ht="21.75" customHeight="1">
      <c r="A56" s="38">
        <v>51</v>
      </c>
      <c r="B56" s="39" t="s">
        <v>146</v>
      </c>
      <c r="C56" s="11" t="s">
        <v>621</v>
      </c>
      <c r="D56" s="12" t="s">
        <v>750</v>
      </c>
      <c r="E56" s="13" t="s">
        <v>559</v>
      </c>
      <c r="F56" s="13" t="s">
        <v>120</v>
      </c>
      <c r="G56" s="22">
        <v>0</v>
      </c>
      <c r="H56" s="22">
        <v>1</v>
      </c>
      <c r="I56" s="22">
        <v>1</v>
      </c>
      <c r="J56" s="22">
        <v>0</v>
      </c>
      <c r="K56" s="22">
        <v>0</v>
      </c>
      <c r="L56" s="22">
        <v>2</v>
      </c>
      <c r="M56" s="22">
        <v>0</v>
      </c>
      <c r="N56" s="22">
        <v>2</v>
      </c>
      <c r="O56" s="22">
        <v>10</v>
      </c>
      <c r="P56" s="22">
        <v>2</v>
      </c>
      <c r="Q56" s="18"/>
      <c r="R56" s="22">
        <f t="shared" si="4"/>
        <v>18</v>
      </c>
      <c r="S56" s="15">
        <f t="shared" si="3"/>
        <v>39.130434782608695</v>
      </c>
      <c r="T56" s="44" t="s">
        <v>634</v>
      </c>
    </row>
    <row r="57" spans="1:20" ht="21.75" customHeight="1">
      <c r="A57" s="38">
        <v>52</v>
      </c>
      <c r="B57" s="40"/>
      <c r="C57" s="11" t="s">
        <v>606</v>
      </c>
      <c r="D57" s="12" t="s">
        <v>751</v>
      </c>
      <c r="E57" s="13" t="s">
        <v>559</v>
      </c>
      <c r="F57" s="13" t="s">
        <v>120</v>
      </c>
      <c r="G57" s="14">
        <v>2</v>
      </c>
      <c r="H57" s="22">
        <v>0</v>
      </c>
      <c r="I57" s="22">
        <v>1</v>
      </c>
      <c r="J57" s="22">
        <v>0</v>
      </c>
      <c r="K57" s="22">
        <v>0</v>
      </c>
      <c r="L57" s="22">
        <v>1</v>
      </c>
      <c r="M57" s="22">
        <v>1</v>
      </c>
      <c r="N57" s="22">
        <v>0</v>
      </c>
      <c r="O57" s="22">
        <v>10</v>
      </c>
      <c r="P57" s="22">
        <v>3</v>
      </c>
      <c r="Q57" s="22"/>
      <c r="R57" s="22">
        <f t="shared" si="4"/>
        <v>18</v>
      </c>
      <c r="S57" s="15">
        <f t="shared" si="3"/>
        <v>39.130434782608695</v>
      </c>
      <c r="T57" s="44" t="s">
        <v>634</v>
      </c>
    </row>
    <row r="58" spans="1:20" ht="21.75" customHeight="1">
      <c r="A58" s="38">
        <v>53</v>
      </c>
      <c r="B58" s="41" t="s">
        <v>145</v>
      </c>
      <c r="C58" s="11" t="s">
        <v>620</v>
      </c>
      <c r="D58" s="12" t="s">
        <v>752</v>
      </c>
      <c r="E58" s="13" t="s">
        <v>559</v>
      </c>
      <c r="F58" s="13" t="s">
        <v>120</v>
      </c>
      <c r="G58" s="16">
        <v>2</v>
      </c>
      <c r="H58" s="17">
        <v>0</v>
      </c>
      <c r="I58" s="17">
        <v>2</v>
      </c>
      <c r="J58" s="17">
        <v>1</v>
      </c>
      <c r="K58" s="17">
        <v>0</v>
      </c>
      <c r="L58" s="17">
        <v>1</v>
      </c>
      <c r="M58" s="17">
        <v>0</v>
      </c>
      <c r="N58" s="17">
        <v>0</v>
      </c>
      <c r="O58" s="17">
        <v>8</v>
      </c>
      <c r="P58" s="17">
        <v>3</v>
      </c>
      <c r="Q58" s="17"/>
      <c r="R58" s="22">
        <f t="shared" si="4"/>
        <v>17</v>
      </c>
      <c r="S58" s="15">
        <f t="shared" si="3"/>
        <v>36.95652173913043</v>
      </c>
      <c r="T58" s="44" t="s">
        <v>634</v>
      </c>
    </row>
    <row r="59" spans="1:20" ht="21.75" customHeight="1">
      <c r="A59" s="38">
        <v>54</v>
      </c>
      <c r="B59" s="40"/>
      <c r="C59" s="11" t="s">
        <v>581</v>
      </c>
      <c r="D59" s="12" t="s">
        <v>753</v>
      </c>
      <c r="E59" s="13" t="s">
        <v>559</v>
      </c>
      <c r="F59" s="13" t="s">
        <v>120</v>
      </c>
      <c r="G59" s="14">
        <v>4</v>
      </c>
      <c r="H59" s="22">
        <v>0</v>
      </c>
      <c r="I59" s="22">
        <v>1</v>
      </c>
      <c r="J59" s="22">
        <v>0</v>
      </c>
      <c r="K59" s="22">
        <v>0</v>
      </c>
      <c r="L59" s="22">
        <v>2</v>
      </c>
      <c r="M59" s="22">
        <v>2</v>
      </c>
      <c r="N59" s="22">
        <v>0</v>
      </c>
      <c r="O59" s="22">
        <v>6</v>
      </c>
      <c r="P59" s="22">
        <v>1</v>
      </c>
      <c r="Q59" s="22"/>
      <c r="R59" s="22">
        <f t="shared" si="4"/>
        <v>16</v>
      </c>
      <c r="S59" s="15">
        <f t="shared" si="3"/>
        <v>34.78260869565217</v>
      </c>
      <c r="T59" s="44" t="s">
        <v>634</v>
      </c>
    </row>
    <row r="60" spans="1:20" ht="21.75" customHeight="1">
      <c r="A60" s="38">
        <v>55</v>
      </c>
      <c r="B60" s="40"/>
      <c r="C60" s="11" t="s">
        <v>586</v>
      </c>
      <c r="D60" s="12" t="s">
        <v>754</v>
      </c>
      <c r="E60" s="13" t="s">
        <v>559</v>
      </c>
      <c r="F60" s="13" t="s">
        <v>120</v>
      </c>
      <c r="G60" s="14">
        <v>2</v>
      </c>
      <c r="H60" s="22">
        <v>0</v>
      </c>
      <c r="I60" s="22">
        <v>3</v>
      </c>
      <c r="J60" s="22">
        <v>0</v>
      </c>
      <c r="K60" s="22">
        <v>3</v>
      </c>
      <c r="L60" s="22">
        <v>0</v>
      </c>
      <c r="M60" s="22">
        <v>1</v>
      </c>
      <c r="N60" s="22">
        <v>0</v>
      </c>
      <c r="O60" s="22">
        <v>6</v>
      </c>
      <c r="P60" s="22">
        <v>1</v>
      </c>
      <c r="Q60" s="22"/>
      <c r="R60" s="22">
        <f t="shared" si="4"/>
        <v>16</v>
      </c>
      <c r="S60" s="15">
        <f t="shared" si="3"/>
        <v>34.78260869565217</v>
      </c>
      <c r="T60" s="44" t="s">
        <v>634</v>
      </c>
    </row>
    <row r="61" spans="1:20" ht="21.75" customHeight="1">
      <c r="A61" s="38">
        <v>56</v>
      </c>
      <c r="B61" s="40"/>
      <c r="C61" s="11" t="s">
        <v>572</v>
      </c>
      <c r="D61" s="12" t="s">
        <v>755</v>
      </c>
      <c r="E61" s="13" t="s">
        <v>559</v>
      </c>
      <c r="F61" s="13" t="s">
        <v>120</v>
      </c>
      <c r="G61" s="14">
        <v>2</v>
      </c>
      <c r="H61" s="22">
        <v>1</v>
      </c>
      <c r="I61" s="22">
        <v>3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6</v>
      </c>
      <c r="P61" s="22">
        <v>3</v>
      </c>
      <c r="Q61" s="22"/>
      <c r="R61" s="22">
        <f t="shared" si="4"/>
        <v>16</v>
      </c>
      <c r="S61" s="15">
        <f t="shared" si="3"/>
        <v>34.78260869565217</v>
      </c>
      <c r="T61" s="44" t="s">
        <v>634</v>
      </c>
    </row>
    <row r="62" spans="1:20" ht="21.75" customHeight="1">
      <c r="A62" s="38">
        <v>57</v>
      </c>
      <c r="B62" s="41" t="s">
        <v>132</v>
      </c>
      <c r="C62" s="11" t="s">
        <v>589</v>
      </c>
      <c r="D62" s="12" t="s">
        <v>756</v>
      </c>
      <c r="E62" s="13" t="s">
        <v>559</v>
      </c>
      <c r="F62" s="13" t="s">
        <v>120</v>
      </c>
      <c r="G62" s="14">
        <v>0</v>
      </c>
      <c r="H62" s="22">
        <v>0</v>
      </c>
      <c r="I62" s="22">
        <v>2</v>
      </c>
      <c r="J62" s="22">
        <v>0</v>
      </c>
      <c r="K62" s="22">
        <v>2</v>
      </c>
      <c r="L62" s="22">
        <v>2</v>
      </c>
      <c r="M62" s="22">
        <v>1</v>
      </c>
      <c r="N62" s="22">
        <v>2</v>
      </c>
      <c r="O62" s="22">
        <v>4</v>
      </c>
      <c r="P62" s="22">
        <v>2</v>
      </c>
      <c r="Q62" s="22"/>
      <c r="R62" s="22">
        <f t="shared" si="4"/>
        <v>15</v>
      </c>
      <c r="S62" s="15">
        <f t="shared" si="3"/>
        <v>32.608695652173914</v>
      </c>
      <c r="T62" s="44" t="s">
        <v>634</v>
      </c>
    </row>
    <row r="63" spans="1:20" ht="21.75" customHeight="1">
      <c r="A63" s="38">
        <v>58</v>
      </c>
      <c r="B63" s="39" t="s">
        <v>138</v>
      </c>
      <c r="C63" s="11" t="s">
        <v>595</v>
      </c>
      <c r="D63" s="12" t="s">
        <v>757</v>
      </c>
      <c r="E63" s="13" t="s">
        <v>559</v>
      </c>
      <c r="F63" s="13" t="s">
        <v>120</v>
      </c>
      <c r="G63" s="16">
        <v>2</v>
      </c>
      <c r="H63" s="16">
        <v>0</v>
      </c>
      <c r="I63" s="17">
        <v>2</v>
      </c>
      <c r="J63" s="17">
        <v>0</v>
      </c>
      <c r="K63" s="17">
        <v>1</v>
      </c>
      <c r="L63" s="17">
        <v>0</v>
      </c>
      <c r="M63" s="17">
        <v>0</v>
      </c>
      <c r="N63" s="17">
        <v>0</v>
      </c>
      <c r="O63" s="17">
        <v>8</v>
      </c>
      <c r="P63" s="17">
        <v>2</v>
      </c>
      <c r="Q63" s="17"/>
      <c r="R63" s="22">
        <f t="shared" si="4"/>
        <v>15</v>
      </c>
      <c r="S63" s="15">
        <f t="shared" si="3"/>
        <v>32.608695652173914</v>
      </c>
      <c r="T63" s="44" t="s">
        <v>634</v>
      </c>
    </row>
    <row r="64" spans="1:20" ht="21.75" customHeight="1">
      <c r="A64" s="38">
        <v>59</v>
      </c>
      <c r="B64" s="39" t="s">
        <v>147</v>
      </c>
      <c r="C64" s="11" t="s">
        <v>622</v>
      </c>
      <c r="D64" s="12" t="s">
        <v>758</v>
      </c>
      <c r="E64" s="13" t="s">
        <v>559</v>
      </c>
      <c r="F64" s="13" t="s">
        <v>120</v>
      </c>
      <c r="G64" s="22">
        <v>2</v>
      </c>
      <c r="H64" s="22">
        <v>0</v>
      </c>
      <c r="I64" s="22">
        <v>0</v>
      </c>
      <c r="J64" s="22">
        <v>0</v>
      </c>
      <c r="K64" s="22">
        <v>0</v>
      </c>
      <c r="L64" s="22">
        <v>2</v>
      </c>
      <c r="M64" s="22">
        <v>1</v>
      </c>
      <c r="N64" s="22">
        <v>0</v>
      </c>
      <c r="O64" s="22">
        <v>6</v>
      </c>
      <c r="P64" s="22">
        <v>4</v>
      </c>
      <c r="Q64" s="18"/>
      <c r="R64" s="22">
        <f t="shared" si="4"/>
        <v>15</v>
      </c>
      <c r="S64" s="15">
        <f t="shared" si="3"/>
        <v>32.608695652173914</v>
      </c>
      <c r="T64" s="44" t="s">
        <v>634</v>
      </c>
    </row>
    <row r="65" spans="1:20" ht="21.75" customHeight="1">
      <c r="A65" s="38">
        <v>60</v>
      </c>
      <c r="B65" s="40"/>
      <c r="C65" s="11" t="s">
        <v>604</v>
      </c>
      <c r="D65" s="12" t="s">
        <v>759</v>
      </c>
      <c r="E65" s="13" t="s">
        <v>559</v>
      </c>
      <c r="F65" s="13" t="s">
        <v>120</v>
      </c>
      <c r="G65" s="14">
        <v>3</v>
      </c>
      <c r="H65" s="22">
        <v>0</v>
      </c>
      <c r="I65" s="22">
        <v>1</v>
      </c>
      <c r="J65" s="22">
        <v>0</v>
      </c>
      <c r="K65" s="22">
        <v>0</v>
      </c>
      <c r="L65" s="22">
        <v>2</v>
      </c>
      <c r="M65" s="22">
        <v>0</v>
      </c>
      <c r="N65" s="22">
        <v>1</v>
      </c>
      <c r="O65" s="22">
        <v>6</v>
      </c>
      <c r="P65" s="22">
        <v>2</v>
      </c>
      <c r="Q65" s="22"/>
      <c r="R65" s="22">
        <f t="shared" si="4"/>
        <v>15</v>
      </c>
      <c r="S65" s="15">
        <f t="shared" si="3"/>
        <v>32.608695652173914</v>
      </c>
      <c r="T65" s="44" t="s">
        <v>634</v>
      </c>
    </row>
    <row r="66" spans="1:20" ht="21.75" customHeight="1">
      <c r="A66" s="38">
        <v>61</v>
      </c>
      <c r="B66" s="42" t="s">
        <v>139</v>
      </c>
      <c r="C66" s="11" t="s">
        <v>596</v>
      </c>
      <c r="D66" s="12" t="s">
        <v>760</v>
      </c>
      <c r="E66" s="13" t="s">
        <v>559</v>
      </c>
      <c r="F66" s="13" t="s">
        <v>120</v>
      </c>
      <c r="G66" s="22">
        <v>3</v>
      </c>
      <c r="H66" s="22">
        <v>0</v>
      </c>
      <c r="I66" s="22">
        <v>1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6</v>
      </c>
      <c r="P66" s="22">
        <v>3</v>
      </c>
      <c r="Q66" s="18"/>
      <c r="R66" s="22">
        <f t="shared" si="4"/>
        <v>13</v>
      </c>
      <c r="S66" s="15">
        <f t="shared" si="3"/>
        <v>28.26086956521739</v>
      </c>
      <c r="T66" s="44" t="s">
        <v>634</v>
      </c>
    </row>
    <row r="67" spans="1:20" s="10" customFormat="1" ht="21.75" customHeight="1">
      <c r="A67" s="38">
        <v>62</v>
      </c>
      <c r="B67" s="40"/>
      <c r="C67" s="11" t="s">
        <v>617</v>
      </c>
      <c r="D67" s="12" t="s">
        <v>761</v>
      </c>
      <c r="E67" s="13" t="s">
        <v>559</v>
      </c>
      <c r="F67" s="13" t="s">
        <v>120</v>
      </c>
      <c r="G67" s="14">
        <v>2</v>
      </c>
      <c r="H67" s="22">
        <v>0</v>
      </c>
      <c r="I67" s="22">
        <v>2</v>
      </c>
      <c r="J67" s="22">
        <v>0</v>
      </c>
      <c r="K67" s="22">
        <v>1</v>
      </c>
      <c r="L67" s="22">
        <v>2</v>
      </c>
      <c r="M67" s="22">
        <v>0</v>
      </c>
      <c r="N67" s="22">
        <v>0</v>
      </c>
      <c r="O67" s="22">
        <v>3</v>
      </c>
      <c r="P67" s="22">
        <v>3</v>
      </c>
      <c r="Q67" s="22"/>
      <c r="R67" s="22">
        <f t="shared" si="4"/>
        <v>13</v>
      </c>
      <c r="S67" s="15">
        <f t="shared" si="3"/>
        <v>28.26086956521739</v>
      </c>
      <c r="T67" s="44" t="s">
        <v>634</v>
      </c>
    </row>
    <row r="68" spans="1:20" ht="21.75" customHeight="1">
      <c r="A68" s="38">
        <v>63</v>
      </c>
      <c r="B68" s="40"/>
      <c r="C68" s="11" t="s">
        <v>583</v>
      </c>
      <c r="D68" s="12" t="s">
        <v>762</v>
      </c>
      <c r="E68" s="13" t="s">
        <v>559</v>
      </c>
      <c r="F68" s="13" t="s">
        <v>120</v>
      </c>
      <c r="G68" s="14">
        <v>1</v>
      </c>
      <c r="H68" s="22">
        <v>0</v>
      </c>
      <c r="I68" s="22">
        <v>1</v>
      </c>
      <c r="J68" s="22">
        <v>1</v>
      </c>
      <c r="K68" s="22">
        <v>2</v>
      </c>
      <c r="L68" s="22">
        <v>2</v>
      </c>
      <c r="M68" s="22">
        <v>2</v>
      </c>
      <c r="N68" s="22">
        <v>0</v>
      </c>
      <c r="O68" s="22">
        <v>2</v>
      </c>
      <c r="P68" s="22">
        <v>2</v>
      </c>
      <c r="Q68" s="22"/>
      <c r="R68" s="22">
        <f t="shared" si="4"/>
        <v>13</v>
      </c>
      <c r="S68" s="15">
        <f t="shared" si="3"/>
        <v>28.26086956521739</v>
      </c>
      <c r="T68" s="44" t="s">
        <v>634</v>
      </c>
    </row>
    <row r="69" spans="1:20" ht="21.75" customHeight="1">
      <c r="A69" s="38">
        <v>64</v>
      </c>
      <c r="B69" s="39" t="s">
        <v>143</v>
      </c>
      <c r="C69" s="11" t="s">
        <v>600</v>
      </c>
      <c r="D69" s="12" t="s">
        <v>763</v>
      </c>
      <c r="E69" s="13" t="s">
        <v>559</v>
      </c>
      <c r="F69" s="13" t="s">
        <v>120</v>
      </c>
      <c r="G69" s="16">
        <v>4</v>
      </c>
      <c r="H69" s="16">
        <v>0</v>
      </c>
      <c r="I69" s="17">
        <v>2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4</v>
      </c>
      <c r="P69" s="17">
        <v>3</v>
      </c>
      <c r="Q69" s="17"/>
      <c r="R69" s="22">
        <f t="shared" si="4"/>
        <v>13</v>
      </c>
      <c r="S69" s="15">
        <f t="shared" si="3"/>
        <v>28.26086956521739</v>
      </c>
      <c r="T69" s="44" t="s">
        <v>634</v>
      </c>
    </row>
    <row r="70" spans="1:20" ht="21.75" customHeight="1">
      <c r="A70" s="38">
        <v>65</v>
      </c>
      <c r="B70" s="40"/>
      <c r="C70" s="11" t="s">
        <v>570</v>
      </c>
      <c r="D70" s="12" t="s">
        <v>764</v>
      </c>
      <c r="E70" s="13" t="s">
        <v>559</v>
      </c>
      <c r="F70" s="13" t="s">
        <v>120</v>
      </c>
      <c r="G70" s="14">
        <v>3</v>
      </c>
      <c r="H70" s="22">
        <v>0</v>
      </c>
      <c r="I70" s="22">
        <v>1</v>
      </c>
      <c r="J70" s="22">
        <v>0</v>
      </c>
      <c r="K70" s="22">
        <v>2</v>
      </c>
      <c r="L70" s="22">
        <v>0</v>
      </c>
      <c r="M70" s="22">
        <v>0</v>
      </c>
      <c r="N70" s="22">
        <v>0</v>
      </c>
      <c r="O70" s="22">
        <v>6</v>
      </c>
      <c r="P70" s="22">
        <v>1</v>
      </c>
      <c r="Q70" s="22"/>
      <c r="R70" s="22">
        <f t="shared" si="4"/>
        <v>13</v>
      </c>
      <c r="S70" s="15">
        <f aca="true" t="shared" si="5" ref="S70:S75">R70/46*100</f>
        <v>28.26086956521739</v>
      </c>
      <c r="T70" s="44" t="s">
        <v>634</v>
      </c>
    </row>
    <row r="71" spans="1:20" ht="21.75" customHeight="1">
      <c r="A71" s="38">
        <v>66</v>
      </c>
      <c r="B71" s="39" t="s">
        <v>124</v>
      </c>
      <c r="C71" s="11" t="s">
        <v>563</v>
      </c>
      <c r="D71" s="12" t="s">
        <v>765</v>
      </c>
      <c r="E71" s="13" t="s">
        <v>559</v>
      </c>
      <c r="F71" s="13" t="s">
        <v>120</v>
      </c>
      <c r="G71" s="16">
        <v>3</v>
      </c>
      <c r="H71" s="17">
        <v>0</v>
      </c>
      <c r="I71" s="17">
        <v>0</v>
      </c>
      <c r="J71" s="17">
        <v>0</v>
      </c>
      <c r="K71" s="17">
        <v>0</v>
      </c>
      <c r="L71" s="17">
        <v>2</v>
      </c>
      <c r="M71" s="17">
        <v>0</v>
      </c>
      <c r="N71" s="17">
        <v>0</v>
      </c>
      <c r="O71" s="17">
        <v>2</v>
      </c>
      <c r="P71" s="17">
        <v>3</v>
      </c>
      <c r="Q71" s="17"/>
      <c r="R71" s="22">
        <f t="shared" si="4"/>
        <v>10</v>
      </c>
      <c r="S71" s="15">
        <f t="shared" si="5"/>
        <v>21.73913043478261</v>
      </c>
      <c r="T71" s="44" t="s">
        <v>634</v>
      </c>
    </row>
    <row r="72" spans="1:20" ht="21.75" customHeight="1">
      <c r="A72" s="38">
        <v>67</v>
      </c>
      <c r="B72" s="40"/>
      <c r="C72" s="11" t="s">
        <v>603</v>
      </c>
      <c r="D72" s="12" t="s">
        <v>766</v>
      </c>
      <c r="E72" s="13" t="s">
        <v>559</v>
      </c>
      <c r="F72" s="13" t="s">
        <v>15</v>
      </c>
      <c r="G72" s="14">
        <v>2</v>
      </c>
      <c r="H72" s="22">
        <v>0</v>
      </c>
      <c r="I72" s="22">
        <v>2</v>
      </c>
      <c r="J72" s="22">
        <v>0</v>
      </c>
      <c r="K72" s="22">
        <v>0</v>
      </c>
      <c r="L72" s="22">
        <v>0</v>
      </c>
      <c r="M72" s="22">
        <v>1</v>
      </c>
      <c r="N72" s="22">
        <v>0</v>
      </c>
      <c r="O72" s="22">
        <v>4</v>
      </c>
      <c r="P72" s="22">
        <v>0</v>
      </c>
      <c r="Q72" s="22"/>
      <c r="R72" s="22">
        <f t="shared" si="4"/>
        <v>9</v>
      </c>
      <c r="S72" s="15">
        <f t="shared" si="5"/>
        <v>19.565217391304348</v>
      </c>
      <c r="T72" s="44" t="s">
        <v>634</v>
      </c>
    </row>
    <row r="73" spans="1:20" ht="21.75" customHeight="1">
      <c r="A73" s="38">
        <v>68</v>
      </c>
      <c r="B73" s="40"/>
      <c r="C73" s="11" t="s">
        <v>618</v>
      </c>
      <c r="D73" s="12" t="s">
        <v>767</v>
      </c>
      <c r="E73" s="13" t="s">
        <v>559</v>
      </c>
      <c r="F73" s="13" t="s">
        <v>120</v>
      </c>
      <c r="G73" s="14">
        <v>1</v>
      </c>
      <c r="H73" s="22">
        <v>0</v>
      </c>
      <c r="I73" s="22">
        <v>1</v>
      </c>
      <c r="J73" s="22">
        <v>0</v>
      </c>
      <c r="K73" s="22">
        <v>0</v>
      </c>
      <c r="L73" s="22">
        <v>1</v>
      </c>
      <c r="M73" s="22">
        <v>0</v>
      </c>
      <c r="N73" s="22">
        <v>0</v>
      </c>
      <c r="O73" s="22">
        <v>0</v>
      </c>
      <c r="P73" s="22">
        <v>0</v>
      </c>
      <c r="Q73" s="22"/>
      <c r="R73" s="22">
        <f t="shared" si="4"/>
        <v>3</v>
      </c>
      <c r="S73" s="15">
        <f t="shared" si="5"/>
        <v>6.521739130434782</v>
      </c>
      <c r="T73" s="44" t="s">
        <v>634</v>
      </c>
    </row>
    <row r="74" spans="1:20" ht="21.75" customHeight="1">
      <c r="A74" s="38">
        <v>69</v>
      </c>
      <c r="B74" s="41" t="s">
        <v>130</v>
      </c>
      <c r="C74" s="11" t="s">
        <v>587</v>
      </c>
      <c r="D74" s="12" t="s">
        <v>768</v>
      </c>
      <c r="E74" s="13" t="s">
        <v>559</v>
      </c>
      <c r="F74" s="13" t="s">
        <v>120</v>
      </c>
      <c r="G74" s="1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/>
      <c r="R74" s="22">
        <f t="shared" si="4"/>
        <v>0</v>
      </c>
      <c r="S74" s="15">
        <f t="shared" si="5"/>
        <v>0</v>
      </c>
      <c r="T74" s="44" t="s">
        <v>634</v>
      </c>
    </row>
    <row r="75" spans="1:20" ht="21.75" customHeight="1">
      <c r="A75" s="38">
        <v>70</v>
      </c>
      <c r="B75" s="40"/>
      <c r="C75" s="11" t="s">
        <v>571</v>
      </c>
      <c r="D75" s="12" t="s">
        <v>769</v>
      </c>
      <c r="E75" s="13" t="s">
        <v>559</v>
      </c>
      <c r="F75" s="13" t="s">
        <v>120</v>
      </c>
      <c r="G75" s="14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/>
      <c r="R75" s="22">
        <f t="shared" si="4"/>
        <v>0</v>
      </c>
      <c r="S75" s="15">
        <f t="shared" si="5"/>
        <v>0</v>
      </c>
      <c r="T75" s="44" t="s">
        <v>634</v>
      </c>
    </row>
  </sheetData>
  <sheetProtection selectLockedCells="1" selectUnlockedCells="1"/>
  <mergeCells count="13">
    <mergeCell ref="C1:S1"/>
    <mergeCell ref="T4:T5"/>
    <mergeCell ref="A4:A5"/>
    <mergeCell ref="B4:B5"/>
    <mergeCell ref="C4:C5"/>
    <mergeCell ref="D4:D5"/>
    <mergeCell ref="E4:E5"/>
    <mergeCell ref="F4:F5"/>
    <mergeCell ref="G4:Q4"/>
    <mergeCell ref="R4:R5"/>
    <mergeCell ref="S4:S5"/>
    <mergeCell ref="G2:K2"/>
    <mergeCell ref="G3:R3"/>
  </mergeCells>
  <printOptions/>
  <pageMargins left="0.39375" right="0.39375" top="0.7479166666666667" bottom="0.7479166666666667" header="0.5118110236220472" footer="0.5118110236220472"/>
  <pageSetup fitToHeight="0" fitToWidth="1" horizontalDpi="300" verticalDpi="3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view="pageBreakPreview" zoomScale="70" zoomScaleNormal="79" zoomScaleSheetLayoutView="70" zoomScalePageLayoutView="0" workbookViewId="0" topLeftCell="A82">
      <selection activeCell="X5" sqref="X5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1.57421875" style="1" customWidth="1"/>
    <col min="4" max="4" width="19.7109375" style="2" customWidth="1"/>
    <col min="5" max="5" width="15.28125" style="2" customWidth="1"/>
    <col min="6" max="6" width="9.00390625" style="3" customWidth="1"/>
    <col min="7" max="7" width="5.140625" style="4" customWidth="1"/>
    <col min="8" max="8" width="4.7109375" style="5" customWidth="1"/>
    <col min="9" max="9" width="4.57421875" style="5" customWidth="1"/>
    <col min="10" max="10" width="4.28125" style="5" customWidth="1"/>
    <col min="11" max="11" width="4.7109375" style="5" customWidth="1"/>
    <col min="12" max="13" width="5.140625" style="5" customWidth="1"/>
    <col min="14" max="15" width="5.00390625" style="5" customWidth="1"/>
    <col min="16" max="16" width="5.7109375" style="5" customWidth="1"/>
    <col min="17" max="17" width="5.8515625" style="5" customWidth="1"/>
    <col min="18" max="18" width="12.28125" style="5" customWidth="1"/>
    <col min="19" max="19" width="8.7109375" style="5" customWidth="1"/>
    <col min="22" max="22" width="21.57421875" style="0" customWidth="1"/>
    <col min="23" max="23" width="12.140625" style="0" customWidth="1"/>
  </cols>
  <sheetData>
    <row r="1" spans="2:22" ht="40.5" customHeight="1">
      <c r="B1" s="6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19" ht="40.5" customHeight="1">
      <c r="B2" s="6"/>
      <c r="C2" s="6"/>
      <c r="D2" s="7"/>
      <c r="E2" s="7"/>
      <c r="F2" s="7"/>
      <c r="G2" s="77" t="s">
        <v>155</v>
      </c>
      <c r="H2" s="77"/>
      <c r="I2" s="77"/>
      <c r="J2" s="77"/>
      <c r="K2" s="77"/>
      <c r="L2" s="7"/>
      <c r="M2" s="7"/>
      <c r="N2" s="7"/>
      <c r="O2" s="7"/>
      <c r="P2" s="7"/>
      <c r="Q2" s="7"/>
      <c r="R2" s="7"/>
      <c r="S2" s="7"/>
    </row>
    <row r="3" spans="1:22" ht="20.25">
      <c r="A3" s="83" t="s">
        <v>156</v>
      </c>
      <c r="B3" s="83"/>
      <c r="C3" s="83"/>
      <c r="D3" s="83"/>
      <c r="G3" s="78" t="s">
        <v>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84" t="s">
        <v>157</v>
      </c>
      <c r="U3" s="84"/>
      <c r="V3" s="84"/>
    </row>
    <row r="4" spans="1:23" ht="39.75" customHeight="1">
      <c r="A4" s="80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79" t="s">
        <v>10</v>
      </c>
      <c r="G4" s="81" t="s">
        <v>11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75" t="s">
        <v>12</v>
      </c>
      <c r="S4" s="81" t="s">
        <v>158</v>
      </c>
      <c r="T4" s="82" t="s">
        <v>159</v>
      </c>
      <c r="U4" s="82" t="s">
        <v>160</v>
      </c>
      <c r="V4" s="76" t="s">
        <v>119</v>
      </c>
      <c r="W4" s="81" t="s">
        <v>631</v>
      </c>
    </row>
    <row r="5" spans="1:23" ht="55.5" customHeight="1">
      <c r="A5" s="80"/>
      <c r="B5" s="79"/>
      <c r="C5" s="79"/>
      <c r="D5" s="79"/>
      <c r="E5" s="79"/>
      <c r="F5" s="79"/>
      <c r="G5" s="28">
        <v>1</v>
      </c>
      <c r="H5" s="27">
        <v>2</v>
      </c>
      <c r="I5" s="27">
        <v>3</v>
      </c>
      <c r="J5" s="27">
        <v>4</v>
      </c>
      <c r="K5" s="27">
        <v>5</v>
      </c>
      <c r="L5" s="27">
        <v>6</v>
      </c>
      <c r="M5" s="27">
        <v>7</v>
      </c>
      <c r="N5" s="27">
        <v>8</v>
      </c>
      <c r="O5" s="27">
        <v>9</v>
      </c>
      <c r="P5" s="27">
        <v>10</v>
      </c>
      <c r="Q5" s="27">
        <v>11</v>
      </c>
      <c r="R5" s="75"/>
      <c r="S5" s="81"/>
      <c r="T5" s="82"/>
      <c r="U5" s="82"/>
      <c r="V5" s="76"/>
      <c r="W5" s="81"/>
    </row>
    <row r="6" spans="1:23" ht="23.25" customHeight="1">
      <c r="A6" s="38">
        <v>1</v>
      </c>
      <c r="B6" s="41" t="s">
        <v>256</v>
      </c>
      <c r="C6" s="30" t="s">
        <v>257</v>
      </c>
      <c r="D6" s="46" t="s">
        <v>770</v>
      </c>
      <c r="E6" s="47" t="s">
        <v>163</v>
      </c>
      <c r="F6" s="47" t="s">
        <v>164</v>
      </c>
      <c r="G6" s="48">
        <v>4</v>
      </c>
      <c r="H6" s="48">
        <v>0</v>
      </c>
      <c r="I6" s="48">
        <v>3</v>
      </c>
      <c r="J6" s="48">
        <v>1</v>
      </c>
      <c r="K6" s="48">
        <v>3</v>
      </c>
      <c r="L6" s="48">
        <v>6</v>
      </c>
      <c r="M6" s="48">
        <v>2</v>
      </c>
      <c r="N6" s="48">
        <v>0</v>
      </c>
      <c r="O6" s="48">
        <v>12</v>
      </c>
      <c r="P6" s="48">
        <v>6</v>
      </c>
      <c r="Q6" s="49">
        <v>5</v>
      </c>
      <c r="R6" s="48">
        <f aca="true" t="shared" si="0" ref="R6:R37">SUM(G6:Q6)</f>
        <v>42</v>
      </c>
      <c r="S6" s="50">
        <v>11</v>
      </c>
      <c r="T6" s="51">
        <f aca="true" t="shared" si="1" ref="T6:T37">ROUND(R6/58*100,0)</f>
        <v>72</v>
      </c>
      <c r="U6" s="51">
        <f aca="true" t="shared" si="2" ref="U6:U37">ROUND(S6/16*100,0)</f>
        <v>69</v>
      </c>
      <c r="V6" s="51">
        <f aca="true" t="shared" si="3" ref="V6:V37">ROUND((T6+U6)/2,0)</f>
        <v>71</v>
      </c>
      <c r="W6" s="35" t="s">
        <v>635</v>
      </c>
    </row>
    <row r="7" spans="1:23" ht="23.25" customHeight="1">
      <c r="A7" s="48">
        <v>2</v>
      </c>
      <c r="B7" s="39" t="s">
        <v>207</v>
      </c>
      <c r="C7" s="30" t="s">
        <v>208</v>
      </c>
      <c r="D7" s="46" t="s">
        <v>771</v>
      </c>
      <c r="E7" s="47" t="s">
        <v>163</v>
      </c>
      <c r="F7" s="47" t="s">
        <v>164</v>
      </c>
      <c r="G7" s="48">
        <v>3</v>
      </c>
      <c r="H7" s="48">
        <v>0</v>
      </c>
      <c r="I7" s="48">
        <v>0</v>
      </c>
      <c r="J7" s="48">
        <v>2</v>
      </c>
      <c r="K7" s="48">
        <v>0</v>
      </c>
      <c r="L7" s="48">
        <v>2</v>
      </c>
      <c r="M7" s="48">
        <v>0</v>
      </c>
      <c r="N7" s="48">
        <v>1</v>
      </c>
      <c r="O7" s="48">
        <v>4</v>
      </c>
      <c r="P7" s="48">
        <v>3</v>
      </c>
      <c r="Q7" s="49">
        <v>3</v>
      </c>
      <c r="R7" s="48">
        <f t="shared" si="0"/>
        <v>18</v>
      </c>
      <c r="S7" s="50">
        <v>14</v>
      </c>
      <c r="T7" s="51">
        <f t="shared" si="1"/>
        <v>31</v>
      </c>
      <c r="U7" s="51">
        <f t="shared" si="2"/>
        <v>88</v>
      </c>
      <c r="V7" s="51">
        <f t="shared" si="3"/>
        <v>60</v>
      </c>
      <c r="W7" s="35" t="s">
        <v>635</v>
      </c>
    </row>
    <row r="8" spans="1:23" ht="23.25" customHeight="1">
      <c r="A8" s="38">
        <v>3</v>
      </c>
      <c r="B8" s="40"/>
      <c r="C8" s="30" t="s">
        <v>237</v>
      </c>
      <c r="D8" s="46" t="s">
        <v>772</v>
      </c>
      <c r="E8" s="47" t="s">
        <v>163</v>
      </c>
      <c r="F8" s="47" t="s">
        <v>164</v>
      </c>
      <c r="G8" s="26">
        <v>4</v>
      </c>
      <c r="H8" s="48">
        <v>0</v>
      </c>
      <c r="I8" s="48">
        <v>1</v>
      </c>
      <c r="J8" s="48">
        <v>3</v>
      </c>
      <c r="K8" s="48">
        <v>2</v>
      </c>
      <c r="L8" s="48">
        <v>1</v>
      </c>
      <c r="M8" s="48">
        <v>2</v>
      </c>
      <c r="N8" s="48">
        <v>2</v>
      </c>
      <c r="O8" s="48">
        <v>4</v>
      </c>
      <c r="P8" s="48">
        <v>1</v>
      </c>
      <c r="Q8" s="48">
        <v>1</v>
      </c>
      <c r="R8" s="48">
        <f t="shared" si="0"/>
        <v>21</v>
      </c>
      <c r="S8" s="48">
        <v>13</v>
      </c>
      <c r="T8" s="51">
        <f t="shared" si="1"/>
        <v>36</v>
      </c>
      <c r="U8" s="51">
        <f t="shared" si="2"/>
        <v>81</v>
      </c>
      <c r="V8" s="51">
        <f t="shared" si="3"/>
        <v>59</v>
      </c>
      <c r="W8" s="35" t="s">
        <v>635</v>
      </c>
    </row>
    <row r="9" spans="1:23" ht="23.25" customHeight="1">
      <c r="A9" s="48">
        <v>4</v>
      </c>
      <c r="B9" s="40"/>
      <c r="C9" s="30" t="s">
        <v>234</v>
      </c>
      <c r="D9" s="46" t="s">
        <v>773</v>
      </c>
      <c r="E9" s="47" t="s">
        <v>163</v>
      </c>
      <c r="F9" s="47" t="s">
        <v>164</v>
      </c>
      <c r="G9" s="26">
        <v>2</v>
      </c>
      <c r="H9" s="48">
        <v>0</v>
      </c>
      <c r="I9" s="48">
        <v>3</v>
      </c>
      <c r="J9" s="48">
        <v>3</v>
      </c>
      <c r="K9" s="48">
        <v>4</v>
      </c>
      <c r="L9" s="48">
        <v>6</v>
      </c>
      <c r="M9" s="48">
        <v>1</v>
      </c>
      <c r="N9" s="48">
        <v>3</v>
      </c>
      <c r="O9" s="48">
        <v>10</v>
      </c>
      <c r="P9" s="48">
        <v>2</v>
      </c>
      <c r="Q9" s="48">
        <v>4</v>
      </c>
      <c r="R9" s="48">
        <f t="shared" si="0"/>
        <v>38</v>
      </c>
      <c r="S9" s="48">
        <v>8</v>
      </c>
      <c r="T9" s="51">
        <f t="shared" si="1"/>
        <v>66</v>
      </c>
      <c r="U9" s="51">
        <f t="shared" si="2"/>
        <v>50</v>
      </c>
      <c r="V9" s="51">
        <f t="shared" si="3"/>
        <v>58</v>
      </c>
      <c r="W9" s="35" t="s">
        <v>635</v>
      </c>
    </row>
    <row r="10" spans="1:23" ht="23.25" customHeight="1">
      <c r="A10" s="38">
        <v>5</v>
      </c>
      <c r="B10" s="40"/>
      <c r="C10" s="30" t="s">
        <v>176</v>
      </c>
      <c r="D10" s="46" t="s">
        <v>774</v>
      </c>
      <c r="E10" s="47" t="s">
        <v>163</v>
      </c>
      <c r="F10" s="47" t="s">
        <v>164</v>
      </c>
      <c r="G10" s="26">
        <v>3</v>
      </c>
      <c r="H10" s="48">
        <v>0</v>
      </c>
      <c r="I10" s="48">
        <v>3</v>
      </c>
      <c r="J10" s="48">
        <v>1</v>
      </c>
      <c r="K10" s="48">
        <v>3</v>
      </c>
      <c r="L10" s="48">
        <v>3</v>
      </c>
      <c r="M10" s="48">
        <v>0</v>
      </c>
      <c r="N10" s="48">
        <v>3</v>
      </c>
      <c r="O10" s="48">
        <v>10</v>
      </c>
      <c r="P10" s="48">
        <v>4</v>
      </c>
      <c r="Q10" s="48">
        <v>2</v>
      </c>
      <c r="R10" s="48">
        <f t="shared" si="0"/>
        <v>32</v>
      </c>
      <c r="S10" s="48">
        <v>9</v>
      </c>
      <c r="T10" s="51">
        <f t="shared" si="1"/>
        <v>55</v>
      </c>
      <c r="U10" s="51">
        <f t="shared" si="2"/>
        <v>56</v>
      </c>
      <c r="V10" s="51">
        <f t="shared" si="3"/>
        <v>56</v>
      </c>
      <c r="W10" s="35" t="s">
        <v>635</v>
      </c>
    </row>
    <row r="11" spans="1:23" ht="23.25" customHeight="1">
      <c r="A11" s="48">
        <v>6</v>
      </c>
      <c r="B11" s="42" t="s">
        <v>298</v>
      </c>
      <c r="C11" s="30" t="s">
        <v>299</v>
      </c>
      <c r="D11" s="46" t="s">
        <v>775</v>
      </c>
      <c r="E11" s="47" t="s">
        <v>163</v>
      </c>
      <c r="F11" s="47" t="s">
        <v>164</v>
      </c>
      <c r="G11" s="48">
        <v>5</v>
      </c>
      <c r="H11" s="48">
        <v>1</v>
      </c>
      <c r="I11" s="48">
        <v>2</v>
      </c>
      <c r="J11" s="48">
        <v>4</v>
      </c>
      <c r="K11" s="48">
        <v>0</v>
      </c>
      <c r="L11" s="48">
        <v>3</v>
      </c>
      <c r="M11" s="48">
        <v>2</v>
      </c>
      <c r="N11" s="48">
        <v>3</v>
      </c>
      <c r="O11" s="48">
        <v>8</v>
      </c>
      <c r="P11" s="48">
        <v>3</v>
      </c>
      <c r="Q11" s="49">
        <v>2</v>
      </c>
      <c r="R11" s="48">
        <f t="shared" si="0"/>
        <v>33</v>
      </c>
      <c r="S11" s="50">
        <v>8</v>
      </c>
      <c r="T11" s="51">
        <f t="shared" si="1"/>
        <v>57</v>
      </c>
      <c r="U11" s="51">
        <f t="shared" si="2"/>
        <v>50</v>
      </c>
      <c r="V11" s="51">
        <f t="shared" si="3"/>
        <v>54</v>
      </c>
      <c r="W11" s="35" t="s">
        <v>635</v>
      </c>
    </row>
    <row r="12" spans="1:23" ht="23.25" customHeight="1">
      <c r="A12" s="38">
        <v>7</v>
      </c>
      <c r="B12" s="40"/>
      <c r="C12" s="30" t="s">
        <v>265</v>
      </c>
      <c r="D12" s="46" t="s">
        <v>776</v>
      </c>
      <c r="E12" s="47" t="s">
        <v>163</v>
      </c>
      <c r="F12" s="47" t="s">
        <v>164</v>
      </c>
      <c r="G12" s="26">
        <v>4</v>
      </c>
      <c r="H12" s="48">
        <v>0</v>
      </c>
      <c r="I12" s="48">
        <v>1</v>
      </c>
      <c r="J12" s="48">
        <v>1</v>
      </c>
      <c r="K12" s="48">
        <v>0</v>
      </c>
      <c r="L12" s="48">
        <v>0</v>
      </c>
      <c r="M12" s="48">
        <v>0</v>
      </c>
      <c r="N12" s="48">
        <v>0</v>
      </c>
      <c r="O12" s="48">
        <v>6</v>
      </c>
      <c r="P12" s="48">
        <v>1</v>
      </c>
      <c r="Q12" s="48">
        <v>1</v>
      </c>
      <c r="R12" s="48">
        <f t="shared" si="0"/>
        <v>14</v>
      </c>
      <c r="S12" s="48">
        <v>13</v>
      </c>
      <c r="T12" s="51">
        <f t="shared" si="1"/>
        <v>24</v>
      </c>
      <c r="U12" s="51">
        <f t="shared" si="2"/>
        <v>81</v>
      </c>
      <c r="V12" s="51">
        <f t="shared" si="3"/>
        <v>53</v>
      </c>
      <c r="W12" s="35" t="s">
        <v>635</v>
      </c>
    </row>
    <row r="13" spans="1:23" ht="23.25" customHeight="1">
      <c r="A13" s="48">
        <v>8</v>
      </c>
      <c r="B13" s="40"/>
      <c r="C13" s="30" t="s">
        <v>178</v>
      </c>
      <c r="D13" s="46" t="s">
        <v>777</v>
      </c>
      <c r="E13" s="47" t="s">
        <v>163</v>
      </c>
      <c r="F13" s="47" t="s">
        <v>164</v>
      </c>
      <c r="G13" s="26">
        <v>3</v>
      </c>
      <c r="H13" s="48">
        <v>1</v>
      </c>
      <c r="I13" s="48">
        <v>3</v>
      </c>
      <c r="J13" s="48">
        <v>2</v>
      </c>
      <c r="K13" s="48">
        <v>5</v>
      </c>
      <c r="L13" s="48">
        <v>1</v>
      </c>
      <c r="M13" s="48">
        <v>8</v>
      </c>
      <c r="N13" s="48">
        <v>3</v>
      </c>
      <c r="O13" s="48">
        <v>3</v>
      </c>
      <c r="P13" s="48">
        <v>1</v>
      </c>
      <c r="Q13" s="48">
        <v>4</v>
      </c>
      <c r="R13" s="48">
        <f t="shared" si="0"/>
        <v>34</v>
      </c>
      <c r="S13" s="48">
        <v>6</v>
      </c>
      <c r="T13" s="51">
        <f t="shared" si="1"/>
        <v>59</v>
      </c>
      <c r="U13" s="51">
        <f t="shared" si="2"/>
        <v>38</v>
      </c>
      <c r="V13" s="51">
        <f t="shared" si="3"/>
        <v>49</v>
      </c>
      <c r="W13" s="74" t="s">
        <v>633</v>
      </c>
    </row>
    <row r="14" spans="1:23" ht="23.25" customHeight="1">
      <c r="A14" s="38">
        <v>9</v>
      </c>
      <c r="B14" s="40"/>
      <c r="C14" s="30" t="s">
        <v>169</v>
      </c>
      <c r="D14" s="46" t="s">
        <v>778</v>
      </c>
      <c r="E14" s="47" t="s">
        <v>163</v>
      </c>
      <c r="F14" s="47" t="s">
        <v>164</v>
      </c>
      <c r="G14" s="26">
        <v>5</v>
      </c>
      <c r="H14" s="48">
        <v>1</v>
      </c>
      <c r="I14" s="48">
        <v>1</v>
      </c>
      <c r="J14" s="48">
        <v>5</v>
      </c>
      <c r="K14" s="48">
        <v>0</v>
      </c>
      <c r="L14" s="48">
        <v>3</v>
      </c>
      <c r="M14" s="48">
        <v>2</v>
      </c>
      <c r="N14" s="48">
        <v>2</v>
      </c>
      <c r="O14" s="48">
        <v>6</v>
      </c>
      <c r="P14" s="48">
        <v>2</v>
      </c>
      <c r="Q14" s="48">
        <v>1</v>
      </c>
      <c r="R14" s="48">
        <f t="shared" si="0"/>
        <v>28</v>
      </c>
      <c r="S14" s="48">
        <v>8</v>
      </c>
      <c r="T14" s="51">
        <f t="shared" si="1"/>
        <v>48</v>
      </c>
      <c r="U14" s="51">
        <f t="shared" si="2"/>
        <v>50</v>
      </c>
      <c r="V14" s="51">
        <f t="shared" si="3"/>
        <v>49</v>
      </c>
      <c r="W14" s="35" t="s">
        <v>633</v>
      </c>
    </row>
    <row r="15" spans="1:23" ht="23.25" customHeight="1">
      <c r="A15" s="48">
        <v>10</v>
      </c>
      <c r="B15" s="41" t="s">
        <v>292</v>
      </c>
      <c r="C15" s="30" t="s">
        <v>293</v>
      </c>
      <c r="D15" s="46" t="s">
        <v>779</v>
      </c>
      <c r="E15" s="47" t="s">
        <v>163</v>
      </c>
      <c r="F15" s="47" t="s">
        <v>164</v>
      </c>
      <c r="G15" s="52">
        <v>3</v>
      </c>
      <c r="H15" s="53">
        <v>0</v>
      </c>
      <c r="I15" s="52">
        <v>1</v>
      </c>
      <c r="J15" s="53">
        <v>1</v>
      </c>
      <c r="K15" s="53">
        <v>2</v>
      </c>
      <c r="L15" s="53">
        <v>3</v>
      </c>
      <c r="M15" s="53">
        <v>2</v>
      </c>
      <c r="N15" s="53">
        <v>0</v>
      </c>
      <c r="O15" s="53">
        <v>6</v>
      </c>
      <c r="P15" s="53">
        <v>6</v>
      </c>
      <c r="Q15" s="53">
        <v>4</v>
      </c>
      <c r="R15" s="48">
        <f t="shared" si="0"/>
        <v>28</v>
      </c>
      <c r="S15" s="48">
        <v>8</v>
      </c>
      <c r="T15" s="51">
        <f t="shared" si="1"/>
        <v>48</v>
      </c>
      <c r="U15" s="51">
        <f t="shared" si="2"/>
        <v>50</v>
      </c>
      <c r="V15" s="51">
        <f t="shared" si="3"/>
        <v>49</v>
      </c>
      <c r="W15" s="35" t="s">
        <v>633</v>
      </c>
    </row>
    <row r="16" spans="1:23" ht="23.25" customHeight="1">
      <c r="A16" s="38">
        <v>11</v>
      </c>
      <c r="B16" s="40"/>
      <c r="C16" s="30" t="s">
        <v>179</v>
      </c>
      <c r="D16" s="46" t="s">
        <v>780</v>
      </c>
      <c r="E16" s="47" t="s">
        <v>163</v>
      </c>
      <c r="F16" s="47" t="s">
        <v>164</v>
      </c>
      <c r="G16" s="26">
        <v>5</v>
      </c>
      <c r="H16" s="48">
        <v>0</v>
      </c>
      <c r="I16" s="48">
        <v>3</v>
      </c>
      <c r="J16" s="48">
        <v>4</v>
      </c>
      <c r="K16" s="48">
        <v>0</v>
      </c>
      <c r="L16" s="48">
        <v>2</v>
      </c>
      <c r="M16" s="48">
        <v>4</v>
      </c>
      <c r="N16" s="48">
        <v>3</v>
      </c>
      <c r="O16" s="48">
        <v>6</v>
      </c>
      <c r="P16" s="48">
        <v>3</v>
      </c>
      <c r="Q16" s="48">
        <v>3</v>
      </c>
      <c r="R16" s="48">
        <f t="shared" si="0"/>
        <v>33</v>
      </c>
      <c r="S16" s="48">
        <v>6</v>
      </c>
      <c r="T16" s="51">
        <f t="shared" si="1"/>
        <v>57</v>
      </c>
      <c r="U16" s="51">
        <f t="shared" si="2"/>
        <v>38</v>
      </c>
      <c r="V16" s="51">
        <f t="shared" si="3"/>
        <v>48</v>
      </c>
      <c r="W16" s="35" t="s">
        <v>633</v>
      </c>
    </row>
    <row r="17" spans="1:23" ht="23.25" customHeight="1">
      <c r="A17" s="48">
        <v>12</v>
      </c>
      <c r="B17" s="40"/>
      <c r="C17" s="30" t="s">
        <v>241</v>
      </c>
      <c r="D17" s="46" t="s">
        <v>781</v>
      </c>
      <c r="E17" s="47" t="s">
        <v>163</v>
      </c>
      <c r="F17" s="47" t="s">
        <v>164</v>
      </c>
      <c r="G17" s="26">
        <v>5</v>
      </c>
      <c r="H17" s="48">
        <v>0</v>
      </c>
      <c r="I17" s="48">
        <v>3</v>
      </c>
      <c r="J17" s="48">
        <v>4</v>
      </c>
      <c r="K17" s="48">
        <v>0</v>
      </c>
      <c r="L17" s="48">
        <v>0</v>
      </c>
      <c r="M17" s="48">
        <v>2</v>
      </c>
      <c r="N17" s="48">
        <v>3</v>
      </c>
      <c r="O17" s="48">
        <v>8</v>
      </c>
      <c r="P17" s="48">
        <v>2</v>
      </c>
      <c r="Q17" s="48">
        <v>6</v>
      </c>
      <c r="R17" s="48">
        <f t="shared" si="0"/>
        <v>33</v>
      </c>
      <c r="S17" s="48">
        <v>6</v>
      </c>
      <c r="T17" s="51">
        <f t="shared" si="1"/>
        <v>57</v>
      </c>
      <c r="U17" s="51">
        <f t="shared" si="2"/>
        <v>38</v>
      </c>
      <c r="V17" s="51">
        <f t="shared" si="3"/>
        <v>48</v>
      </c>
      <c r="W17" s="35" t="s">
        <v>633</v>
      </c>
    </row>
    <row r="18" spans="1:23" ht="23.25" customHeight="1">
      <c r="A18" s="38">
        <v>13</v>
      </c>
      <c r="B18" s="41" t="s">
        <v>272</v>
      </c>
      <c r="C18" s="30" t="s">
        <v>273</v>
      </c>
      <c r="D18" s="46" t="s">
        <v>782</v>
      </c>
      <c r="E18" s="47" t="s">
        <v>163</v>
      </c>
      <c r="F18" s="47" t="s">
        <v>164</v>
      </c>
      <c r="G18" s="52">
        <v>3</v>
      </c>
      <c r="H18" s="52">
        <v>0</v>
      </c>
      <c r="I18" s="52">
        <v>3</v>
      </c>
      <c r="J18" s="52">
        <v>5</v>
      </c>
      <c r="K18" s="52">
        <v>1</v>
      </c>
      <c r="L18" s="53">
        <v>3</v>
      </c>
      <c r="M18" s="52">
        <v>2</v>
      </c>
      <c r="N18" s="52">
        <v>3</v>
      </c>
      <c r="O18" s="52">
        <v>10</v>
      </c>
      <c r="P18" s="52">
        <v>2</v>
      </c>
      <c r="Q18" s="52">
        <v>5</v>
      </c>
      <c r="R18" s="48">
        <f t="shared" si="0"/>
        <v>37</v>
      </c>
      <c r="S18" s="26">
        <v>5</v>
      </c>
      <c r="T18" s="51">
        <f t="shared" si="1"/>
        <v>64</v>
      </c>
      <c r="U18" s="51">
        <f t="shared" si="2"/>
        <v>31</v>
      </c>
      <c r="V18" s="51">
        <f t="shared" si="3"/>
        <v>48</v>
      </c>
      <c r="W18" s="35" t="s">
        <v>633</v>
      </c>
    </row>
    <row r="19" spans="1:23" ht="23.25" customHeight="1">
      <c r="A19" s="48">
        <v>14</v>
      </c>
      <c r="B19" s="39" t="s">
        <v>302</v>
      </c>
      <c r="C19" s="30" t="s">
        <v>303</v>
      </c>
      <c r="D19" s="46" t="s">
        <v>783</v>
      </c>
      <c r="E19" s="47" t="s">
        <v>163</v>
      </c>
      <c r="F19" s="47" t="s">
        <v>164</v>
      </c>
      <c r="G19" s="52">
        <v>5</v>
      </c>
      <c r="H19" s="53">
        <v>1</v>
      </c>
      <c r="I19" s="53">
        <v>3</v>
      </c>
      <c r="J19" s="53">
        <v>2</v>
      </c>
      <c r="K19" s="53">
        <v>0</v>
      </c>
      <c r="L19" s="53">
        <v>1</v>
      </c>
      <c r="M19" s="53">
        <v>1</v>
      </c>
      <c r="N19" s="53">
        <v>1</v>
      </c>
      <c r="O19" s="53">
        <v>8</v>
      </c>
      <c r="P19" s="53">
        <v>4</v>
      </c>
      <c r="Q19" s="53">
        <v>4</v>
      </c>
      <c r="R19" s="48">
        <f t="shared" si="0"/>
        <v>30</v>
      </c>
      <c r="S19" s="48">
        <v>7</v>
      </c>
      <c r="T19" s="51">
        <f t="shared" si="1"/>
        <v>52</v>
      </c>
      <c r="U19" s="51">
        <f t="shared" si="2"/>
        <v>44</v>
      </c>
      <c r="V19" s="51">
        <f t="shared" si="3"/>
        <v>48</v>
      </c>
      <c r="W19" s="35" t="s">
        <v>633</v>
      </c>
    </row>
    <row r="20" spans="1:23" ht="23.25" customHeight="1">
      <c r="A20" s="38">
        <v>15</v>
      </c>
      <c r="B20" s="41" t="s">
        <v>195</v>
      </c>
      <c r="C20" s="30" t="s">
        <v>196</v>
      </c>
      <c r="D20" s="46" t="s">
        <v>784</v>
      </c>
      <c r="E20" s="47" t="s">
        <v>163</v>
      </c>
      <c r="F20" s="47" t="s">
        <v>164</v>
      </c>
      <c r="G20" s="48">
        <v>4</v>
      </c>
      <c r="H20" s="48">
        <v>0</v>
      </c>
      <c r="I20" s="48">
        <v>0</v>
      </c>
      <c r="J20" s="48">
        <v>5</v>
      </c>
      <c r="K20" s="48">
        <v>1</v>
      </c>
      <c r="L20" s="48">
        <v>0</v>
      </c>
      <c r="M20" s="48">
        <v>2</v>
      </c>
      <c r="N20" s="48">
        <v>3</v>
      </c>
      <c r="O20" s="48">
        <v>6</v>
      </c>
      <c r="P20" s="48">
        <v>4</v>
      </c>
      <c r="Q20" s="49">
        <v>2</v>
      </c>
      <c r="R20" s="48">
        <f t="shared" si="0"/>
        <v>27</v>
      </c>
      <c r="S20" s="50">
        <v>7</v>
      </c>
      <c r="T20" s="51">
        <f t="shared" si="1"/>
        <v>47</v>
      </c>
      <c r="U20" s="51">
        <f t="shared" si="2"/>
        <v>44</v>
      </c>
      <c r="V20" s="51">
        <f t="shared" si="3"/>
        <v>46</v>
      </c>
      <c r="W20" s="35" t="s">
        <v>633</v>
      </c>
    </row>
    <row r="21" spans="1:23" ht="23.25" customHeight="1">
      <c r="A21" s="48">
        <v>16</v>
      </c>
      <c r="B21" s="42" t="s">
        <v>300</v>
      </c>
      <c r="C21" s="30" t="s">
        <v>301</v>
      </c>
      <c r="D21" s="46" t="s">
        <v>785</v>
      </c>
      <c r="E21" s="47" t="s">
        <v>163</v>
      </c>
      <c r="F21" s="47" t="s">
        <v>164</v>
      </c>
      <c r="G21" s="48">
        <v>3</v>
      </c>
      <c r="H21" s="48">
        <v>1</v>
      </c>
      <c r="I21" s="48">
        <v>2</v>
      </c>
      <c r="J21" s="48">
        <v>2</v>
      </c>
      <c r="K21" s="48">
        <v>0</v>
      </c>
      <c r="L21" s="48">
        <v>2</v>
      </c>
      <c r="M21" s="48">
        <v>0</v>
      </c>
      <c r="N21" s="48">
        <v>3</v>
      </c>
      <c r="O21" s="48">
        <v>6</v>
      </c>
      <c r="P21" s="48">
        <v>5</v>
      </c>
      <c r="Q21" s="49">
        <v>4</v>
      </c>
      <c r="R21" s="48">
        <f t="shared" si="0"/>
        <v>28</v>
      </c>
      <c r="S21" s="50">
        <v>7</v>
      </c>
      <c r="T21" s="51">
        <f t="shared" si="1"/>
        <v>48</v>
      </c>
      <c r="U21" s="51">
        <f t="shared" si="2"/>
        <v>44</v>
      </c>
      <c r="V21" s="51">
        <f t="shared" si="3"/>
        <v>46</v>
      </c>
      <c r="W21" s="35" t="s">
        <v>633</v>
      </c>
    </row>
    <row r="22" spans="1:23" ht="23.25" customHeight="1">
      <c r="A22" s="38">
        <v>17</v>
      </c>
      <c r="B22" s="40"/>
      <c r="C22" s="30" t="s">
        <v>172</v>
      </c>
      <c r="D22" s="46" t="s">
        <v>786</v>
      </c>
      <c r="E22" s="47" t="s">
        <v>163</v>
      </c>
      <c r="F22" s="47" t="s">
        <v>164</v>
      </c>
      <c r="G22" s="26">
        <v>4</v>
      </c>
      <c r="H22" s="48">
        <v>0</v>
      </c>
      <c r="I22" s="48">
        <v>3</v>
      </c>
      <c r="J22" s="48">
        <v>0</v>
      </c>
      <c r="K22" s="48">
        <v>0</v>
      </c>
      <c r="L22" s="48">
        <v>2</v>
      </c>
      <c r="M22" s="48">
        <v>2</v>
      </c>
      <c r="N22" s="48">
        <v>3</v>
      </c>
      <c r="O22" s="48">
        <v>8</v>
      </c>
      <c r="P22" s="48">
        <v>3</v>
      </c>
      <c r="Q22" s="48">
        <v>1</v>
      </c>
      <c r="R22" s="48">
        <f t="shared" si="0"/>
        <v>26</v>
      </c>
      <c r="S22" s="48">
        <v>7</v>
      </c>
      <c r="T22" s="51">
        <f t="shared" si="1"/>
        <v>45</v>
      </c>
      <c r="U22" s="51">
        <f t="shared" si="2"/>
        <v>44</v>
      </c>
      <c r="V22" s="51">
        <f t="shared" si="3"/>
        <v>45</v>
      </c>
      <c r="W22" s="35" t="s">
        <v>633</v>
      </c>
    </row>
    <row r="23" spans="1:23" ht="23.25" customHeight="1">
      <c r="A23" s="48">
        <v>18</v>
      </c>
      <c r="B23" s="40"/>
      <c r="C23" s="30" t="s">
        <v>171</v>
      </c>
      <c r="D23" s="46" t="s">
        <v>787</v>
      </c>
      <c r="E23" s="47" t="s">
        <v>163</v>
      </c>
      <c r="F23" s="47" t="s">
        <v>164</v>
      </c>
      <c r="G23" s="26">
        <v>5</v>
      </c>
      <c r="H23" s="48">
        <v>1</v>
      </c>
      <c r="I23" s="48">
        <v>3</v>
      </c>
      <c r="J23" s="48">
        <v>4</v>
      </c>
      <c r="K23" s="48">
        <v>0</v>
      </c>
      <c r="L23" s="48">
        <v>3</v>
      </c>
      <c r="M23" s="48">
        <v>5</v>
      </c>
      <c r="N23" s="48">
        <v>3</v>
      </c>
      <c r="O23" s="48">
        <v>4</v>
      </c>
      <c r="P23" s="48">
        <v>2</v>
      </c>
      <c r="Q23" s="48">
        <v>4</v>
      </c>
      <c r="R23" s="48">
        <f t="shared" si="0"/>
        <v>34</v>
      </c>
      <c r="S23" s="48">
        <v>5</v>
      </c>
      <c r="T23" s="51">
        <f t="shared" si="1"/>
        <v>59</v>
      </c>
      <c r="U23" s="51">
        <f t="shared" si="2"/>
        <v>31</v>
      </c>
      <c r="V23" s="51">
        <f t="shared" si="3"/>
        <v>45</v>
      </c>
      <c r="W23" s="35" t="s">
        <v>633</v>
      </c>
    </row>
    <row r="24" spans="1:23" ht="23.25" customHeight="1">
      <c r="A24" s="38">
        <v>19</v>
      </c>
      <c r="B24" s="39" t="s">
        <v>304</v>
      </c>
      <c r="C24" s="30" t="s">
        <v>305</v>
      </c>
      <c r="D24" s="46" t="s">
        <v>788</v>
      </c>
      <c r="E24" s="47" t="s">
        <v>163</v>
      </c>
      <c r="F24" s="47" t="s">
        <v>164</v>
      </c>
      <c r="G24" s="52">
        <v>5</v>
      </c>
      <c r="H24" s="52">
        <v>1</v>
      </c>
      <c r="I24" s="52">
        <v>2</v>
      </c>
      <c r="J24" s="52">
        <v>5</v>
      </c>
      <c r="K24" s="52">
        <v>0</v>
      </c>
      <c r="L24" s="52">
        <v>2</v>
      </c>
      <c r="M24" s="52">
        <v>2</v>
      </c>
      <c r="N24" s="52">
        <v>3</v>
      </c>
      <c r="O24" s="52">
        <v>6</v>
      </c>
      <c r="P24" s="52">
        <v>1</v>
      </c>
      <c r="Q24" s="52">
        <v>3</v>
      </c>
      <c r="R24" s="48">
        <f t="shared" si="0"/>
        <v>30</v>
      </c>
      <c r="S24" s="26">
        <v>6</v>
      </c>
      <c r="T24" s="51">
        <f t="shared" si="1"/>
        <v>52</v>
      </c>
      <c r="U24" s="51">
        <f t="shared" si="2"/>
        <v>38</v>
      </c>
      <c r="V24" s="51">
        <f t="shared" si="3"/>
        <v>45</v>
      </c>
      <c r="W24" s="35" t="s">
        <v>633</v>
      </c>
    </row>
    <row r="25" spans="1:23" ht="23.25" customHeight="1">
      <c r="A25" s="48">
        <v>20</v>
      </c>
      <c r="B25" s="41" t="s">
        <v>203</v>
      </c>
      <c r="C25" s="30" t="s">
        <v>204</v>
      </c>
      <c r="D25" s="46" t="s">
        <v>789</v>
      </c>
      <c r="E25" s="47" t="s">
        <v>163</v>
      </c>
      <c r="F25" s="47" t="s">
        <v>164</v>
      </c>
      <c r="G25" s="52">
        <v>1</v>
      </c>
      <c r="H25" s="53">
        <v>1</v>
      </c>
      <c r="I25" s="53">
        <v>2</v>
      </c>
      <c r="J25" s="53">
        <v>0</v>
      </c>
      <c r="K25" s="53">
        <v>0</v>
      </c>
      <c r="L25" s="53">
        <v>0</v>
      </c>
      <c r="M25" s="53">
        <v>3</v>
      </c>
      <c r="N25" s="53">
        <v>2</v>
      </c>
      <c r="O25" s="53">
        <v>6</v>
      </c>
      <c r="P25" s="53">
        <v>2</v>
      </c>
      <c r="Q25" s="53">
        <v>4</v>
      </c>
      <c r="R25" s="48">
        <f t="shared" si="0"/>
        <v>21</v>
      </c>
      <c r="S25" s="48">
        <v>8</v>
      </c>
      <c r="T25" s="51">
        <f t="shared" si="1"/>
        <v>36</v>
      </c>
      <c r="U25" s="51">
        <f t="shared" si="2"/>
        <v>50</v>
      </c>
      <c r="V25" s="51">
        <f t="shared" si="3"/>
        <v>43</v>
      </c>
      <c r="W25" s="35" t="s">
        <v>633</v>
      </c>
    </row>
    <row r="26" spans="1:23" ht="23.25" customHeight="1">
      <c r="A26" s="38">
        <v>21</v>
      </c>
      <c r="B26" s="42" t="s">
        <v>167</v>
      </c>
      <c r="C26" s="30" t="s">
        <v>168</v>
      </c>
      <c r="D26" s="46" t="s">
        <v>790</v>
      </c>
      <c r="E26" s="47" t="s">
        <v>163</v>
      </c>
      <c r="F26" s="47" t="s">
        <v>164</v>
      </c>
      <c r="G26" s="48">
        <v>3</v>
      </c>
      <c r="H26" s="48">
        <v>0</v>
      </c>
      <c r="I26" s="48">
        <v>2</v>
      </c>
      <c r="J26" s="48">
        <v>2</v>
      </c>
      <c r="K26" s="48">
        <v>0</v>
      </c>
      <c r="L26" s="48">
        <v>0</v>
      </c>
      <c r="M26" s="48">
        <v>0</v>
      </c>
      <c r="N26" s="48">
        <v>0</v>
      </c>
      <c r="O26" s="48">
        <v>4</v>
      </c>
      <c r="P26" s="48">
        <v>2</v>
      </c>
      <c r="Q26" s="49">
        <v>4</v>
      </c>
      <c r="R26" s="48">
        <f t="shared" si="0"/>
        <v>17</v>
      </c>
      <c r="S26" s="50">
        <v>9</v>
      </c>
      <c r="T26" s="51">
        <f t="shared" si="1"/>
        <v>29</v>
      </c>
      <c r="U26" s="51">
        <f t="shared" si="2"/>
        <v>56</v>
      </c>
      <c r="V26" s="51">
        <f t="shared" si="3"/>
        <v>43</v>
      </c>
      <c r="W26" s="35" t="s">
        <v>633</v>
      </c>
    </row>
    <row r="27" spans="1:23" ht="23.25" customHeight="1">
      <c r="A27" s="48">
        <v>22</v>
      </c>
      <c r="B27" s="42" t="s">
        <v>219</v>
      </c>
      <c r="C27" s="30" t="s">
        <v>220</v>
      </c>
      <c r="D27" s="46" t="s">
        <v>791</v>
      </c>
      <c r="E27" s="47" t="s">
        <v>163</v>
      </c>
      <c r="F27" s="47" t="s">
        <v>164</v>
      </c>
      <c r="G27" s="48">
        <v>5</v>
      </c>
      <c r="H27" s="48">
        <v>1</v>
      </c>
      <c r="I27" s="48">
        <v>3</v>
      </c>
      <c r="J27" s="48">
        <v>4</v>
      </c>
      <c r="K27" s="48">
        <v>2</v>
      </c>
      <c r="L27" s="48">
        <v>1</v>
      </c>
      <c r="M27" s="48">
        <v>2</v>
      </c>
      <c r="N27" s="48">
        <v>2</v>
      </c>
      <c r="O27" s="48">
        <v>0</v>
      </c>
      <c r="P27" s="48">
        <v>5</v>
      </c>
      <c r="Q27" s="49">
        <v>3</v>
      </c>
      <c r="R27" s="48">
        <f t="shared" si="0"/>
        <v>28</v>
      </c>
      <c r="S27" s="50">
        <v>6</v>
      </c>
      <c r="T27" s="51">
        <f t="shared" si="1"/>
        <v>48</v>
      </c>
      <c r="U27" s="51">
        <f t="shared" si="2"/>
        <v>38</v>
      </c>
      <c r="V27" s="51">
        <f t="shared" si="3"/>
        <v>43</v>
      </c>
      <c r="W27" s="35" t="s">
        <v>633</v>
      </c>
    </row>
    <row r="28" spans="1:23" ht="23.25" customHeight="1">
      <c r="A28" s="38">
        <v>23</v>
      </c>
      <c r="B28" s="41" t="s">
        <v>205</v>
      </c>
      <c r="C28" s="30" t="s">
        <v>206</v>
      </c>
      <c r="D28" s="46" t="s">
        <v>792</v>
      </c>
      <c r="E28" s="47" t="s">
        <v>163</v>
      </c>
      <c r="F28" s="47" t="s">
        <v>164</v>
      </c>
      <c r="G28" s="26">
        <v>5</v>
      </c>
      <c r="H28" s="48">
        <v>1</v>
      </c>
      <c r="I28" s="48">
        <v>3</v>
      </c>
      <c r="J28" s="48">
        <v>3</v>
      </c>
      <c r="K28" s="48">
        <v>1</v>
      </c>
      <c r="L28" s="48">
        <v>4</v>
      </c>
      <c r="M28" s="48">
        <v>0</v>
      </c>
      <c r="N28" s="48">
        <v>3</v>
      </c>
      <c r="O28" s="48">
        <v>12</v>
      </c>
      <c r="P28" s="48">
        <v>0</v>
      </c>
      <c r="Q28" s="48">
        <v>5</v>
      </c>
      <c r="R28" s="48">
        <f t="shared" si="0"/>
        <v>37</v>
      </c>
      <c r="S28" s="48">
        <v>3</v>
      </c>
      <c r="T28" s="51">
        <f t="shared" si="1"/>
        <v>64</v>
      </c>
      <c r="U28" s="51">
        <f t="shared" si="2"/>
        <v>19</v>
      </c>
      <c r="V28" s="51">
        <f t="shared" si="3"/>
        <v>42</v>
      </c>
      <c r="W28" s="35" t="s">
        <v>633</v>
      </c>
    </row>
    <row r="29" spans="1:23" ht="23.25" customHeight="1">
      <c r="A29" s="48">
        <v>24</v>
      </c>
      <c r="B29" s="40"/>
      <c r="C29" s="30" t="s">
        <v>174</v>
      </c>
      <c r="D29" s="46" t="s">
        <v>793</v>
      </c>
      <c r="E29" s="47" t="s">
        <v>163</v>
      </c>
      <c r="F29" s="47" t="s">
        <v>164</v>
      </c>
      <c r="G29" s="26">
        <v>5</v>
      </c>
      <c r="H29" s="48">
        <v>1</v>
      </c>
      <c r="I29" s="48">
        <v>3</v>
      </c>
      <c r="J29" s="48">
        <v>2</v>
      </c>
      <c r="K29" s="48">
        <v>1</v>
      </c>
      <c r="L29" s="48">
        <v>2</v>
      </c>
      <c r="M29" s="48">
        <v>0</v>
      </c>
      <c r="N29" s="48">
        <v>3</v>
      </c>
      <c r="O29" s="48">
        <v>12</v>
      </c>
      <c r="P29" s="48">
        <v>0</v>
      </c>
      <c r="Q29" s="48">
        <v>3</v>
      </c>
      <c r="R29" s="48">
        <f t="shared" si="0"/>
        <v>32</v>
      </c>
      <c r="S29" s="48">
        <v>4</v>
      </c>
      <c r="T29" s="51">
        <f t="shared" si="1"/>
        <v>55</v>
      </c>
      <c r="U29" s="51">
        <f t="shared" si="2"/>
        <v>25</v>
      </c>
      <c r="V29" s="51">
        <f t="shared" si="3"/>
        <v>40</v>
      </c>
      <c r="W29" s="35" t="s">
        <v>633</v>
      </c>
    </row>
    <row r="30" spans="1:23" ht="23.25" customHeight="1">
      <c r="A30" s="38">
        <v>25</v>
      </c>
      <c r="B30" s="42" t="s">
        <v>213</v>
      </c>
      <c r="C30" s="30" t="s">
        <v>214</v>
      </c>
      <c r="D30" s="46" t="s">
        <v>794</v>
      </c>
      <c r="E30" s="47" t="s">
        <v>163</v>
      </c>
      <c r="F30" s="47" t="s">
        <v>164</v>
      </c>
      <c r="G30" s="48">
        <v>4</v>
      </c>
      <c r="H30" s="48">
        <v>0</v>
      </c>
      <c r="I30" s="48">
        <v>0</v>
      </c>
      <c r="J30" s="48">
        <v>2</v>
      </c>
      <c r="K30" s="48">
        <v>5</v>
      </c>
      <c r="L30" s="48">
        <v>1</v>
      </c>
      <c r="M30" s="48">
        <v>0</v>
      </c>
      <c r="N30" s="48">
        <v>1</v>
      </c>
      <c r="O30" s="48">
        <v>6</v>
      </c>
      <c r="P30" s="48">
        <v>0</v>
      </c>
      <c r="Q30" s="49">
        <v>2</v>
      </c>
      <c r="R30" s="48">
        <f t="shared" si="0"/>
        <v>21</v>
      </c>
      <c r="S30" s="50">
        <v>7</v>
      </c>
      <c r="T30" s="51">
        <f t="shared" si="1"/>
        <v>36</v>
      </c>
      <c r="U30" s="51">
        <f t="shared" si="2"/>
        <v>44</v>
      </c>
      <c r="V30" s="51">
        <f t="shared" si="3"/>
        <v>40</v>
      </c>
      <c r="W30" s="35" t="s">
        <v>633</v>
      </c>
    </row>
    <row r="31" spans="1:23" ht="23.25" customHeight="1">
      <c r="A31" s="48">
        <v>26</v>
      </c>
      <c r="B31" s="41" t="s">
        <v>161</v>
      </c>
      <c r="C31" s="30" t="s">
        <v>162</v>
      </c>
      <c r="D31" s="46" t="s">
        <v>795</v>
      </c>
      <c r="E31" s="47" t="s">
        <v>163</v>
      </c>
      <c r="F31" s="47" t="s">
        <v>164</v>
      </c>
      <c r="G31" s="26">
        <v>3</v>
      </c>
      <c r="H31" s="48">
        <v>1</v>
      </c>
      <c r="I31" s="48">
        <v>1</v>
      </c>
      <c r="J31" s="48">
        <v>1</v>
      </c>
      <c r="K31" s="48">
        <v>0</v>
      </c>
      <c r="L31" s="48">
        <v>0</v>
      </c>
      <c r="M31" s="48">
        <v>1</v>
      </c>
      <c r="N31" s="48">
        <v>2</v>
      </c>
      <c r="O31" s="48">
        <v>4</v>
      </c>
      <c r="P31" s="48">
        <v>3</v>
      </c>
      <c r="Q31" s="48">
        <v>1</v>
      </c>
      <c r="R31" s="48">
        <f t="shared" si="0"/>
        <v>17</v>
      </c>
      <c r="S31" s="48">
        <v>8</v>
      </c>
      <c r="T31" s="51">
        <f t="shared" si="1"/>
        <v>29</v>
      </c>
      <c r="U31" s="51">
        <f t="shared" si="2"/>
        <v>50</v>
      </c>
      <c r="V31" s="51">
        <f t="shared" si="3"/>
        <v>40</v>
      </c>
      <c r="W31" s="35" t="s">
        <v>633</v>
      </c>
    </row>
    <row r="32" spans="1:23" ht="23.25" customHeight="1">
      <c r="A32" s="38">
        <v>27</v>
      </c>
      <c r="B32" s="39" t="s">
        <v>229</v>
      </c>
      <c r="C32" s="30" t="s">
        <v>230</v>
      </c>
      <c r="D32" s="46" t="s">
        <v>796</v>
      </c>
      <c r="E32" s="47" t="s">
        <v>163</v>
      </c>
      <c r="F32" s="47" t="s">
        <v>164</v>
      </c>
      <c r="G32" s="26">
        <v>5</v>
      </c>
      <c r="H32" s="48">
        <v>0</v>
      </c>
      <c r="I32" s="48">
        <v>2</v>
      </c>
      <c r="J32" s="48">
        <v>1</v>
      </c>
      <c r="K32" s="48">
        <v>0</v>
      </c>
      <c r="L32" s="48">
        <v>0</v>
      </c>
      <c r="M32" s="48">
        <v>0</v>
      </c>
      <c r="N32" s="48">
        <v>1</v>
      </c>
      <c r="O32" s="48">
        <v>2</v>
      </c>
      <c r="P32" s="48">
        <v>0</v>
      </c>
      <c r="Q32" s="48">
        <v>3</v>
      </c>
      <c r="R32" s="48">
        <f t="shared" si="0"/>
        <v>14</v>
      </c>
      <c r="S32" s="48">
        <v>8</v>
      </c>
      <c r="T32" s="51">
        <f t="shared" si="1"/>
        <v>24</v>
      </c>
      <c r="U32" s="51">
        <f t="shared" si="2"/>
        <v>50</v>
      </c>
      <c r="V32" s="51">
        <f t="shared" si="3"/>
        <v>37</v>
      </c>
      <c r="W32" s="35" t="s">
        <v>633</v>
      </c>
    </row>
    <row r="33" spans="1:23" ht="23.25" customHeight="1">
      <c r="A33" s="48">
        <v>28</v>
      </c>
      <c r="B33" s="40"/>
      <c r="C33" s="30" t="s">
        <v>266</v>
      </c>
      <c r="D33" s="46" t="s">
        <v>797</v>
      </c>
      <c r="E33" s="47" t="s">
        <v>163</v>
      </c>
      <c r="F33" s="47" t="s">
        <v>164</v>
      </c>
      <c r="G33" s="26">
        <v>5</v>
      </c>
      <c r="H33" s="48">
        <v>1</v>
      </c>
      <c r="I33" s="48">
        <v>2</v>
      </c>
      <c r="J33" s="48">
        <v>3</v>
      </c>
      <c r="K33" s="48">
        <v>0</v>
      </c>
      <c r="L33" s="48">
        <v>0</v>
      </c>
      <c r="M33" s="48">
        <v>1</v>
      </c>
      <c r="N33" s="48">
        <v>3</v>
      </c>
      <c r="O33" s="48">
        <v>10</v>
      </c>
      <c r="P33" s="48">
        <v>1</v>
      </c>
      <c r="Q33" s="48">
        <v>5</v>
      </c>
      <c r="R33" s="48">
        <f t="shared" si="0"/>
        <v>31</v>
      </c>
      <c r="S33" s="48">
        <v>3</v>
      </c>
      <c r="T33" s="51">
        <f t="shared" si="1"/>
        <v>53</v>
      </c>
      <c r="U33" s="51">
        <f t="shared" si="2"/>
        <v>19</v>
      </c>
      <c r="V33" s="51">
        <f t="shared" si="3"/>
        <v>36</v>
      </c>
      <c r="W33" s="35" t="s">
        <v>633</v>
      </c>
    </row>
    <row r="34" spans="1:23" ht="23.25" customHeight="1">
      <c r="A34" s="38">
        <v>29</v>
      </c>
      <c r="B34" s="40"/>
      <c r="C34" s="30" t="s">
        <v>180</v>
      </c>
      <c r="D34" s="46" t="s">
        <v>798</v>
      </c>
      <c r="E34" s="47" t="s">
        <v>163</v>
      </c>
      <c r="F34" s="47" t="s">
        <v>164</v>
      </c>
      <c r="G34" s="26">
        <v>3</v>
      </c>
      <c r="H34" s="48">
        <v>0</v>
      </c>
      <c r="I34" s="48">
        <v>3</v>
      </c>
      <c r="J34" s="48">
        <v>1</v>
      </c>
      <c r="K34" s="48">
        <v>2</v>
      </c>
      <c r="L34" s="48">
        <v>2</v>
      </c>
      <c r="M34" s="48">
        <v>2</v>
      </c>
      <c r="N34" s="48">
        <v>1</v>
      </c>
      <c r="O34" s="48">
        <v>8</v>
      </c>
      <c r="P34" s="48">
        <v>5</v>
      </c>
      <c r="Q34" s="48">
        <v>4</v>
      </c>
      <c r="R34" s="48">
        <f t="shared" si="0"/>
        <v>31</v>
      </c>
      <c r="S34" s="48">
        <v>3</v>
      </c>
      <c r="T34" s="51">
        <f t="shared" si="1"/>
        <v>53</v>
      </c>
      <c r="U34" s="51">
        <f t="shared" si="2"/>
        <v>19</v>
      </c>
      <c r="V34" s="51">
        <f t="shared" si="3"/>
        <v>36</v>
      </c>
      <c r="W34" s="35" t="s">
        <v>633</v>
      </c>
    </row>
    <row r="35" spans="1:23" ht="23.25" customHeight="1">
      <c r="A35" s="48">
        <v>30</v>
      </c>
      <c r="B35" s="41" t="s">
        <v>244</v>
      </c>
      <c r="C35" s="30" t="s">
        <v>245</v>
      </c>
      <c r="D35" s="46" t="s">
        <v>799</v>
      </c>
      <c r="E35" s="47" t="s">
        <v>163</v>
      </c>
      <c r="F35" s="47" t="s">
        <v>164</v>
      </c>
      <c r="G35" s="52">
        <v>3</v>
      </c>
      <c r="H35" s="53">
        <v>0</v>
      </c>
      <c r="I35" s="53">
        <v>0</v>
      </c>
      <c r="J35" s="53">
        <v>0</v>
      </c>
      <c r="K35" s="53">
        <v>2</v>
      </c>
      <c r="L35" s="53">
        <v>1</v>
      </c>
      <c r="M35" s="53">
        <v>2</v>
      </c>
      <c r="N35" s="53">
        <v>1</v>
      </c>
      <c r="O35" s="53">
        <v>4</v>
      </c>
      <c r="P35" s="53">
        <v>4</v>
      </c>
      <c r="Q35" s="53">
        <v>3</v>
      </c>
      <c r="R35" s="48">
        <f t="shared" si="0"/>
        <v>20</v>
      </c>
      <c r="S35" s="48">
        <v>6</v>
      </c>
      <c r="T35" s="51">
        <f t="shared" si="1"/>
        <v>34</v>
      </c>
      <c r="U35" s="51">
        <f t="shared" si="2"/>
        <v>38</v>
      </c>
      <c r="V35" s="51">
        <f t="shared" si="3"/>
        <v>36</v>
      </c>
      <c r="W35" s="35" t="s">
        <v>633</v>
      </c>
    </row>
    <row r="36" spans="1:23" ht="23.25" customHeight="1">
      <c r="A36" s="38">
        <v>31</v>
      </c>
      <c r="B36" s="40"/>
      <c r="C36" s="30" t="s">
        <v>260</v>
      </c>
      <c r="D36" s="46" t="s">
        <v>800</v>
      </c>
      <c r="E36" s="47" t="s">
        <v>163</v>
      </c>
      <c r="F36" s="47" t="s">
        <v>164</v>
      </c>
      <c r="G36" s="26">
        <v>5</v>
      </c>
      <c r="H36" s="48">
        <v>1</v>
      </c>
      <c r="I36" s="48">
        <v>2</v>
      </c>
      <c r="J36" s="48">
        <v>3</v>
      </c>
      <c r="K36" s="48">
        <v>2</v>
      </c>
      <c r="L36" s="48">
        <v>2</v>
      </c>
      <c r="M36" s="48">
        <v>1</v>
      </c>
      <c r="N36" s="48">
        <v>3</v>
      </c>
      <c r="O36" s="48">
        <v>10</v>
      </c>
      <c r="P36" s="48">
        <v>3</v>
      </c>
      <c r="Q36" s="48">
        <v>1</v>
      </c>
      <c r="R36" s="48">
        <f t="shared" si="0"/>
        <v>33</v>
      </c>
      <c r="S36" s="48">
        <v>2</v>
      </c>
      <c r="T36" s="51">
        <f t="shared" si="1"/>
        <v>57</v>
      </c>
      <c r="U36" s="51">
        <f t="shared" si="2"/>
        <v>13</v>
      </c>
      <c r="V36" s="51">
        <f t="shared" si="3"/>
        <v>35</v>
      </c>
      <c r="W36" s="35" t="s">
        <v>633</v>
      </c>
    </row>
    <row r="37" spans="1:23" ht="23.25" customHeight="1">
      <c r="A37" s="48">
        <v>32</v>
      </c>
      <c r="B37" s="39" t="s">
        <v>283</v>
      </c>
      <c r="C37" s="30" t="s">
        <v>284</v>
      </c>
      <c r="D37" s="46" t="s">
        <v>801</v>
      </c>
      <c r="E37" s="47" t="s">
        <v>163</v>
      </c>
      <c r="F37" s="47" t="s">
        <v>164</v>
      </c>
      <c r="G37" s="52">
        <v>5</v>
      </c>
      <c r="H37" s="53">
        <v>0</v>
      </c>
      <c r="I37" s="53">
        <v>2</v>
      </c>
      <c r="J37" s="53">
        <v>3</v>
      </c>
      <c r="K37" s="53">
        <v>1</v>
      </c>
      <c r="L37" s="53">
        <v>0</v>
      </c>
      <c r="M37" s="53">
        <v>6</v>
      </c>
      <c r="N37" s="53">
        <v>3</v>
      </c>
      <c r="O37" s="53">
        <v>6</v>
      </c>
      <c r="P37" s="53">
        <v>1</v>
      </c>
      <c r="Q37" s="53">
        <v>2</v>
      </c>
      <c r="R37" s="48">
        <f t="shared" si="0"/>
        <v>29</v>
      </c>
      <c r="S37" s="48">
        <v>3</v>
      </c>
      <c r="T37" s="51">
        <f t="shared" si="1"/>
        <v>50</v>
      </c>
      <c r="U37" s="51">
        <f t="shared" si="2"/>
        <v>19</v>
      </c>
      <c r="V37" s="51">
        <f t="shared" si="3"/>
        <v>35</v>
      </c>
      <c r="W37" s="35" t="s">
        <v>633</v>
      </c>
    </row>
    <row r="38" spans="1:23" ht="23.25" customHeight="1">
      <c r="A38" s="38">
        <v>33</v>
      </c>
      <c r="B38" s="39" t="s">
        <v>223</v>
      </c>
      <c r="C38" s="30" t="s">
        <v>224</v>
      </c>
      <c r="D38" s="46" t="s">
        <v>802</v>
      </c>
      <c r="E38" s="47" t="s">
        <v>163</v>
      </c>
      <c r="F38" s="47" t="s">
        <v>164</v>
      </c>
      <c r="G38" s="52">
        <v>1</v>
      </c>
      <c r="H38" s="53">
        <v>0</v>
      </c>
      <c r="I38" s="53">
        <v>1</v>
      </c>
      <c r="J38" s="53">
        <v>4</v>
      </c>
      <c r="K38" s="53">
        <v>0</v>
      </c>
      <c r="L38" s="53">
        <v>2</v>
      </c>
      <c r="M38" s="53">
        <v>1</v>
      </c>
      <c r="N38" s="53">
        <v>1</v>
      </c>
      <c r="O38" s="53">
        <v>4</v>
      </c>
      <c r="P38" s="53">
        <v>2</v>
      </c>
      <c r="Q38" s="53">
        <v>2</v>
      </c>
      <c r="R38" s="48">
        <f aca="true" t="shared" si="4" ref="R38:R69">SUM(G38:Q38)</f>
        <v>18</v>
      </c>
      <c r="S38" s="48">
        <v>6</v>
      </c>
      <c r="T38" s="51">
        <f aca="true" t="shared" si="5" ref="T38:T69">ROUND(R38/58*100,0)</f>
        <v>31</v>
      </c>
      <c r="U38" s="51">
        <f aca="true" t="shared" si="6" ref="U38:U69">ROUND(S38/16*100,0)</f>
        <v>38</v>
      </c>
      <c r="V38" s="51">
        <f aca="true" t="shared" si="7" ref="V38:V69">ROUND((T38+U38)/2,0)</f>
        <v>35</v>
      </c>
      <c r="W38" s="35" t="s">
        <v>633</v>
      </c>
    </row>
    <row r="39" spans="1:23" ht="23.25" customHeight="1">
      <c r="A39" s="48">
        <v>34</v>
      </c>
      <c r="B39" s="41" t="s">
        <v>288</v>
      </c>
      <c r="C39" s="30" t="s">
        <v>289</v>
      </c>
      <c r="D39" s="46" t="s">
        <v>803</v>
      </c>
      <c r="E39" s="47" t="s">
        <v>163</v>
      </c>
      <c r="F39" s="47" t="s">
        <v>164</v>
      </c>
      <c r="G39" s="52">
        <v>3</v>
      </c>
      <c r="H39" s="53">
        <v>0</v>
      </c>
      <c r="I39" s="53">
        <v>1</v>
      </c>
      <c r="J39" s="53">
        <v>1</v>
      </c>
      <c r="K39" s="53">
        <v>0</v>
      </c>
      <c r="L39" s="53">
        <v>0</v>
      </c>
      <c r="M39" s="53">
        <v>2</v>
      </c>
      <c r="N39" s="53">
        <v>1</v>
      </c>
      <c r="O39" s="53">
        <v>4</v>
      </c>
      <c r="P39" s="53">
        <v>0</v>
      </c>
      <c r="Q39" s="53">
        <v>2</v>
      </c>
      <c r="R39" s="48">
        <f t="shared" si="4"/>
        <v>14</v>
      </c>
      <c r="S39" s="48">
        <v>7</v>
      </c>
      <c r="T39" s="51">
        <f t="shared" si="5"/>
        <v>24</v>
      </c>
      <c r="U39" s="51">
        <f t="shared" si="6"/>
        <v>44</v>
      </c>
      <c r="V39" s="51">
        <f t="shared" si="7"/>
        <v>34</v>
      </c>
      <c r="W39" s="35" t="s">
        <v>633</v>
      </c>
    </row>
    <row r="40" spans="1:23" ht="23.25" customHeight="1">
      <c r="A40" s="38">
        <v>35</v>
      </c>
      <c r="B40" s="41" t="s">
        <v>270</v>
      </c>
      <c r="C40" s="30" t="s">
        <v>271</v>
      </c>
      <c r="D40" s="46" t="s">
        <v>804</v>
      </c>
      <c r="E40" s="47" t="s">
        <v>163</v>
      </c>
      <c r="F40" s="47" t="s">
        <v>164</v>
      </c>
      <c r="G40" s="48">
        <v>5</v>
      </c>
      <c r="H40" s="48">
        <v>1</v>
      </c>
      <c r="I40" s="48">
        <v>1</v>
      </c>
      <c r="J40" s="48">
        <v>4</v>
      </c>
      <c r="K40" s="48">
        <v>0</v>
      </c>
      <c r="L40" s="48">
        <v>1</v>
      </c>
      <c r="M40" s="48">
        <v>2</v>
      </c>
      <c r="N40" s="48">
        <v>3</v>
      </c>
      <c r="O40" s="48">
        <v>2</v>
      </c>
      <c r="P40" s="48">
        <v>0</v>
      </c>
      <c r="Q40" s="49">
        <v>2</v>
      </c>
      <c r="R40" s="48">
        <f t="shared" si="4"/>
        <v>21</v>
      </c>
      <c r="S40" s="50">
        <v>5</v>
      </c>
      <c r="T40" s="51">
        <f t="shared" si="5"/>
        <v>36</v>
      </c>
      <c r="U40" s="51">
        <f t="shared" si="6"/>
        <v>31</v>
      </c>
      <c r="V40" s="51">
        <f t="shared" si="7"/>
        <v>34</v>
      </c>
      <c r="W40" s="35" t="s">
        <v>633</v>
      </c>
    </row>
    <row r="41" spans="1:23" ht="23.25" customHeight="1">
      <c r="A41" s="48">
        <v>36</v>
      </c>
      <c r="B41" s="39" t="s">
        <v>225</v>
      </c>
      <c r="C41" s="30" t="s">
        <v>226</v>
      </c>
      <c r="D41" s="46" t="s">
        <v>805</v>
      </c>
      <c r="E41" s="47" t="s">
        <v>163</v>
      </c>
      <c r="F41" s="47" t="s">
        <v>164</v>
      </c>
      <c r="G41" s="52">
        <v>4</v>
      </c>
      <c r="H41" s="53">
        <v>1</v>
      </c>
      <c r="I41" s="53">
        <v>2</v>
      </c>
      <c r="J41" s="53">
        <v>3</v>
      </c>
      <c r="K41" s="53">
        <v>1</v>
      </c>
      <c r="L41" s="53">
        <v>2</v>
      </c>
      <c r="M41" s="53">
        <v>2</v>
      </c>
      <c r="N41" s="53">
        <v>3</v>
      </c>
      <c r="O41" s="53">
        <v>10</v>
      </c>
      <c r="P41" s="53">
        <v>1</v>
      </c>
      <c r="Q41" s="53">
        <v>3</v>
      </c>
      <c r="R41" s="48">
        <f t="shared" si="4"/>
        <v>32</v>
      </c>
      <c r="S41" s="48">
        <v>2</v>
      </c>
      <c r="T41" s="51">
        <f t="shared" si="5"/>
        <v>55</v>
      </c>
      <c r="U41" s="51">
        <f t="shared" si="6"/>
        <v>13</v>
      </c>
      <c r="V41" s="51">
        <f t="shared" si="7"/>
        <v>34</v>
      </c>
      <c r="W41" s="35" t="s">
        <v>633</v>
      </c>
    </row>
    <row r="42" spans="1:23" ht="23.25" customHeight="1">
      <c r="A42" s="38">
        <v>37</v>
      </c>
      <c r="B42" s="39" t="s">
        <v>296</v>
      </c>
      <c r="C42" s="30" t="s">
        <v>297</v>
      </c>
      <c r="D42" s="46" t="s">
        <v>806</v>
      </c>
      <c r="E42" s="47" t="s">
        <v>163</v>
      </c>
      <c r="F42" s="47" t="s">
        <v>164</v>
      </c>
      <c r="G42" s="48">
        <v>4</v>
      </c>
      <c r="H42" s="48">
        <v>0</v>
      </c>
      <c r="I42" s="48">
        <v>2</v>
      </c>
      <c r="J42" s="48">
        <v>5</v>
      </c>
      <c r="K42" s="48">
        <v>0</v>
      </c>
      <c r="L42" s="48">
        <v>6</v>
      </c>
      <c r="M42" s="48">
        <v>0</v>
      </c>
      <c r="N42" s="48">
        <v>3</v>
      </c>
      <c r="O42" s="48">
        <v>8</v>
      </c>
      <c r="P42" s="48">
        <v>6</v>
      </c>
      <c r="Q42" s="49">
        <v>5</v>
      </c>
      <c r="R42" s="48">
        <f t="shared" si="4"/>
        <v>39</v>
      </c>
      <c r="S42" s="50">
        <v>0</v>
      </c>
      <c r="T42" s="51">
        <f t="shared" si="5"/>
        <v>67</v>
      </c>
      <c r="U42" s="51">
        <f t="shared" si="6"/>
        <v>0</v>
      </c>
      <c r="V42" s="51">
        <f t="shared" si="7"/>
        <v>34</v>
      </c>
      <c r="W42" s="35" t="s">
        <v>633</v>
      </c>
    </row>
    <row r="43" spans="1:23" ht="23.25" customHeight="1">
      <c r="A43" s="48">
        <v>38</v>
      </c>
      <c r="B43" s="39" t="s">
        <v>185</v>
      </c>
      <c r="C43" s="30" t="s">
        <v>186</v>
      </c>
      <c r="D43" s="46" t="s">
        <v>807</v>
      </c>
      <c r="E43" s="47" t="s">
        <v>163</v>
      </c>
      <c r="F43" s="47" t="s">
        <v>164</v>
      </c>
      <c r="G43" s="26">
        <v>3</v>
      </c>
      <c r="H43" s="48">
        <v>1</v>
      </c>
      <c r="I43" s="48">
        <v>2</v>
      </c>
      <c r="J43" s="48">
        <v>1</v>
      </c>
      <c r="K43" s="48">
        <v>1</v>
      </c>
      <c r="L43" s="48">
        <v>4</v>
      </c>
      <c r="M43" s="48">
        <v>0</v>
      </c>
      <c r="N43" s="48">
        <v>3</v>
      </c>
      <c r="O43" s="48">
        <v>6</v>
      </c>
      <c r="P43" s="48">
        <v>1</v>
      </c>
      <c r="Q43" s="48">
        <v>3</v>
      </c>
      <c r="R43" s="48">
        <f t="shared" si="4"/>
        <v>25</v>
      </c>
      <c r="S43" s="48">
        <v>4</v>
      </c>
      <c r="T43" s="51">
        <f t="shared" si="5"/>
        <v>43</v>
      </c>
      <c r="U43" s="51">
        <f t="shared" si="6"/>
        <v>25</v>
      </c>
      <c r="V43" s="51">
        <f t="shared" si="7"/>
        <v>34</v>
      </c>
      <c r="W43" s="35" t="s">
        <v>633</v>
      </c>
    </row>
    <row r="44" spans="1:23" ht="23.25" customHeight="1">
      <c r="A44" s="38">
        <v>39</v>
      </c>
      <c r="B44" s="40"/>
      <c r="C44" s="30" t="s">
        <v>233</v>
      </c>
      <c r="D44" s="46" t="s">
        <v>808</v>
      </c>
      <c r="E44" s="47" t="s">
        <v>163</v>
      </c>
      <c r="F44" s="47" t="s">
        <v>164</v>
      </c>
      <c r="G44" s="26">
        <v>4</v>
      </c>
      <c r="H44" s="48">
        <v>0</v>
      </c>
      <c r="I44" s="48">
        <v>2</v>
      </c>
      <c r="J44" s="48">
        <v>0</v>
      </c>
      <c r="K44" s="48">
        <v>1</v>
      </c>
      <c r="L44" s="48">
        <v>0</v>
      </c>
      <c r="M44" s="48">
        <v>0</v>
      </c>
      <c r="N44" s="48">
        <v>1</v>
      </c>
      <c r="O44" s="48">
        <v>6</v>
      </c>
      <c r="P44" s="48">
        <v>1</v>
      </c>
      <c r="Q44" s="48">
        <v>1</v>
      </c>
      <c r="R44" s="48">
        <f t="shared" si="4"/>
        <v>16</v>
      </c>
      <c r="S44" s="48">
        <v>6</v>
      </c>
      <c r="T44" s="51">
        <f t="shared" si="5"/>
        <v>28</v>
      </c>
      <c r="U44" s="51">
        <f t="shared" si="6"/>
        <v>38</v>
      </c>
      <c r="V44" s="51">
        <f t="shared" si="7"/>
        <v>33</v>
      </c>
      <c r="W44" s="35" t="s">
        <v>633</v>
      </c>
    </row>
    <row r="45" spans="1:23" ht="23.25" customHeight="1">
      <c r="A45" s="48">
        <v>40</v>
      </c>
      <c r="B45" s="39" t="s">
        <v>217</v>
      </c>
      <c r="C45" s="30" t="s">
        <v>218</v>
      </c>
      <c r="D45" s="46" t="s">
        <v>809</v>
      </c>
      <c r="E45" s="47" t="s">
        <v>163</v>
      </c>
      <c r="F45" s="47" t="s">
        <v>164</v>
      </c>
      <c r="G45" s="52">
        <v>2</v>
      </c>
      <c r="H45" s="52">
        <v>0</v>
      </c>
      <c r="I45" s="53">
        <v>1</v>
      </c>
      <c r="J45" s="53">
        <v>4</v>
      </c>
      <c r="K45" s="53">
        <v>0</v>
      </c>
      <c r="L45" s="53">
        <v>1</v>
      </c>
      <c r="M45" s="53">
        <v>3</v>
      </c>
      <c r="N45" s="53">
        <v>3</v>
      </c>
      <c r="O45" s="53">
        <v>8</v>
      </c>
      <c r="P45" s="53">
        <v>3</v>
      </c>
      <c r="Q45" s="53">
        <v>2</v>
      </c>
      <c r="R45" s="48">
        <f t="shared" si="4"/>
        <v>27</v>
      </c>
      <c r="S45" s="48">
        <v>3</v>
      </c>
      <c r="T45" s="51">
        <f t="shared" si="5"/>
        <v>47</v>
      </c>
      <c r="U45" s="51">
        <f t="shared" si="6"/>
        <v>19</v>
      </c>
      <c r="V45" s="51">
        <f t="shared" si="7"/>
        <v>33</v>
      </c>
      <c r="W45" s="35" t="s">
        <v>633</v>
      </c>
    </row>
    <row r="46" spans="1:23" ht="23.25" customHeight="1">
      <c r="A46" s="38">
        <v>41</v>
      </c>
      <c r="B46" s="40"/>
      <c r="C46" s="30" t="s">
        <v>240</v>
      </c>
      <c r="D46" s="46" t="s">
        <v>810</v>
      </c>
      <c r="E46" s="47" t="s">
        <v>163</v>
      </c>
      <c r="F46" s="47" t="s">
        <v>164</v>
      </c>
      <c r="G46" s="26">
        <v>3</v>
      </c>
      <c r="H46" s="48">
        <v>0</v>
      </c>
      <c r="I46" s="48">
        <v>0</v>
      </c>
      <c r="J46" s="48">
        <v>2</v>
      </c>
      <c r="K46" s="48">
        <v>0</v>
      </c>
      <c r="L46" s="48">
        <v>1</v>
      </c>
      <c r="M46" s="48">
        <v>0</v>
      </c>
      <c r="N46" s="48">
        <v>3</v>
      </c>
      <c r="O46" s="48">
        <v>8</v>
      </c>
      <c r="P46" s="48">
        <v>2</v>
      </c>
      <c r="Q46" s="48">
        <v>3</v>
      </c>
      <c r="R46" s="48">
        <f t="shared" si="4"/>
        <v>22</v>
      </c>
      <c r="S46" s="48">
        <v>4</v>
      </c>
      <c r="T46" s="51">
        <f t="shared" si="5"/>
        <v>38</v>
      </c>
      <c r="U46" s="51">
        <f t="shared" si="6"/>
        <v>25</v>
      </c>
      <c r="V46" s="51">
        <f t="shared" si="7"/>
        <v>32</v>
      </c>
      <c r="W46" s="35" t="s">
        <v>634</v>
      </c>
    </row>
    <row r="47" spans="1:23" ht="23.25" customHeight="1">
      <c r="A47" s="48">
        <v>42</v>
      </c>
      <c r="B47" s="40"/>
      <c r="C47" s="30" t="s">
        <v>239</v>
      </c>
      <c r="D47" s="46" t="s">
        <v>811</v>
      </c>
      <c r="E47" s="47" t="s">
        <v>163</v>
      </c>
      <c r="F47" s="47" t="s">
        <v>164</v>
      </c>
      <c r="G47" s="26">
        <v>3</v>
      </c>
      <c r="H47" s="48">
        <v>0</v>
      </c>
      <c r="I47" s="48">
        <v>3</v>
      </c>
      <c r="J47" s="48">
        <v>2</v>
      </c>
      <c r="K47" s="48">
        <v>0</v>
      </c>
      <c r="L47" s="48">
        <v>2</v>
      </c>
      <c r="M47" s="48">
        <v>1</v>
      </c>
      <c r="N47" s="48">
        <v>3</v>
      </c>
      <c r="O47" s="48">
        <v>6</v>
      </c>
      <c r="P47" s="48">
        <v>4</v>
      </c>
      <c r="Q47" s="48">
        <v>2</v>
      </c>
      <c r="R47" s="48">
        <f t="shared" si="4"/>
        <v>26</v>
      </c>
      <c r="S47" s="48">
        <v>3</v>
      </c>
      <c r="T47" s="51">
        <f t="shared" si="5"/>
        <v>45</v>
      </c>
      <c r="U47" s="51">
        <f t="shared" si="6"/>
        <v>19</v>
      </c>
      <c r="V47" s="51">
        <f t="shared" si="7"/>
        <v>32</v>
      </c>
      <c r="W47" s="35" t="s">
        <v>634</v>
      </c>
    </row>
    <row r="48" spans="1:23" ht="23.25" customHeight="1">
      <c r="A48" s="38">
        <v>43</v>
      </c>
      <c r="B48" s="41" t="s">
        <v>183</v>
      </c>
      <c r="C48" s="30" t="s">
        <v>184</v>
      </c>
      <c r="D48" s="46" t="s">
        <v>812</v>
      </c>
      <c r="E48" s="47" t="s">
        <v>163</v>
      </c>
      <c r="F48" s="47" t="s">
        <v>164</v>
      </c>
      <c r="G48" s="26">
        <v>5</v>
      </c>
      <c r="H48" s="48">
        <v>1</v>
      </c>
      <c r="I48" s="48">
        <v>3</v>
      </c>
      <c r="J48" s="48">
        <v>1</v>
      </c>
      <c r="K48" s="48">
        <v>0</v>
      </c>
      <c r="L48" s="48">
        <v>0</v>
      </c>
      <c r="M48" s="48">
        <v>2</v>
      </c>
      <c r="N48" s="48">
        <v>3</v>
      </c>
      <c r="O48" s="48">
        <v>6</v>
      </c>
      <c r="P48" s="48">
        <v>2</v>
      </c>
      <c r="Q48" s="48">
        <v>3</v>
      </c>
      <c r="R48" s="48">
        <f t="shared" si="4"/>
        <v>26</v>
      </c>
      <c r="S48" s="48">
        <v>3</v>
      </c>
      <c r="T48" s="51">
        <f t="shared" si="5"/>
        <v>45</v>
      </c>
      <c r="U48" s="51">
        <f t="shared" si="6"/>
        <v>19</v>
      </c>
      <c r="V48" s="51">
        <f t="shared" si="7"/>
        <v>32</v>
      </c>
      <c r="W48" s="35" t="s">
        <v>634</v>
      </c>
    </row>
    <row r="49" spans="1:23" ht="23.25" customHeight="1">
      <c r="A49" s="48">
        <v>44</v>
      </c>
      <c r="B49" s="45"/>
      <c r="C49" s="30" t="s">
        <v>259</v>
      </c>
      <c r="D49" s="46" t="s">
        <v>813</v>
      </c>
      <c r="E49" s="47" t="s">
        <v>163</v>
      </c>
      <c r="F49" s="47" t="s">
        <v>164</v>
      </c>
      <c r="G49" s="19">
        <v>4</v>
      </c>
      <c r="H49" s="23">
        <v>0</v>
      </c>
      <c r="I49" s="23">
        <v>1</v>
      </c>
      <c r="J49" s="23">
        <v>1</v>
      </c>
      <c r="K49" s="23">
        <v>1</v>
      </c>
      <c r="L49" s="23">
        <v>0</v>
      </c>
      <c r="M49" s="23">
        <v>1</v>
      </c>
      <c r="N49" s="23">
        <v>1</v>
      </c>
      <c r="O49" s="23">
        <v>6</v>
      </c>
      <c r="P49" s="23">
        <v>1</v>
      </c>
      <c r="Q49" s="23">
        <v>3</v>
      </c>
      <c r="R49" s="48">
        <f t="shared" si="4"/>
        <v>19</v>
      </c>
      <c r="S49" s="23">
        <v>5</v>
      </c>
      <c r="T49" s="51">
        <f t="shared" si="5"/>
        <v>33</v>
      </c>
      <c r="U49" s="51">
        <f t="shared" si="6"/>
        <v>31</v>
      </c>
      <c r="V49" s="51">
        <f t="shared" si="7"/>
        <v>32</v>
      </c>
      <c r="W49" s="35" t="s">
        <v>634</v>
      </c>
    </row>
    <row r="50" spans="1:23" ht="23.25" customHeight="1">
      <c r="A50" s="38">
        <v>45</v>
      </c>
      <c r="B50" s="40"/>
      <c r="C50" s="30" t="s">
        <v>269</v>
      </c>
      <c r="D50" s="46" t="s">
        <v>814</v>
      </c>
      <c r="E50" s="47" t="s">
        <v>163</v>
      </c>
      <c r="F50" s="47" t="s">
        <v>164</v>
      </c>
      <c r="G50" s="26">
        <v>5</v>
      </c>
      <c r="H50" s="48">
        <v>1</v>
      </c>
      <c r="I50" s="48">
        <v>2</v>
      </c>
      <c r="J50" s="48">
        <v>2</v>
      </c>
      <c r="K50" s="48">
        <v>0</v>
      </c>
      <c r="L50" s="48">
        <v>1</v>
      </c>
      <c r="M50" s="48">
        <v>2</v>
      </c>
      <c r="N50" s="48">
        <v>3</v>
      </c>
      <c r="O50" s="48">
        <v>6</v>
      </c>
      <c r="P50" s="48">
        <v>1</v>
      </c>
      <c r="Q50" s="48">
        <v>3</v>
      </c>
      <c r="R50" s="48">
        <f t="shared" si="4"/>
        <v>26</v>
      </c>
      <c r="S50" s="48">
        <v>3</v>
      </c>
      <c r="T50" s="51">
        <f t="shared" si="5"/>
        <v>45</v>
      </c>
      <c r="U50" s="51">
        <f t="shared" si="6"/>
        <v>19</v>
      </c>
      <c r="V50" s="51">
        <f t="shared" si="7"/>
        <v>32</v>
      </c>
      <c r="W50" s="35" t="s">
        <v>634</v>
      </c>
    </row>
    <row r="51" spans="1:23" ht="23.25" customHeight="1">
      <c r="A51" s="48">
        <v>46</v>
      </c>
      <c r="B51" s="40"/>
      <c r="C51" s="30" t="s">
        <v>173</v>
      </c>
      <c r="D51" s="46" t="s">
        <v>815</v>
      </c>
      <c r="E51" s="47" t="s">
        <v>163</v>
      </c>
      <c r="F51" s="47" t="s">
        <v>164</v>
      </c>
      <c r="G51" s="26">
        <v>4</v>
      </c>
      <c r="H51" s="48">
        <v>1</v>
      </c>
      <c r="I51" s="48">
        <v>1</v>
      </c>
      <c r="J51" s="48">
        <v>5</v>
      </c>
      <c r="K51" s="48">
        <v>0</v>
      </c>
      <c r="L51" s="48">
        <v>1</v>
      </c>
      <c r="M51" s="48">
        <v>0</v>
      </c>
      <c r="N51" s="48">
        <v>1</v>
      </c>
      <c r="O51" s="48">
        <v>10</v>
      </c>
      <c r="P51" s="48">
        <v>2</v>
      </c>
      <c r="Q51" s="48">
        <v>3</v>
      </c>
      <c r="R51" s="48">
        <f t="shared" si="4"/>
        <v>28</v>
      </c>
      <c r="S51" s="48">
        <v>2</v>
      </c>
      <c r="T51" s="51">
        <f t="shared" si="5"/>
        <v>48</v>
      </c>
      <c r="U51" s="51">
        <f t="shared" si="6"/>
        <v>13</v>
      </c>
      <c r="V51" s="51">
        <f t="shared" si="7"/>
        <v>31</v>
      </c>
      <c r="W51" s="35" t="s">
        <v>634</v>
      </c>
    </row>
    <row r="52" spans="1:23" ht="23.25" customHeight="1">
      <c r="A52" s="38">
        <v>47</v>
      </c>
      <c r="B52" s="40"/>
      <c r="C52" s="30" t="s">
        <v>282</v>
      </c>
      <c r="D52" s="46" t="s">
        <v>816</v>
      </c>
      <c r="E52" s="47" t="s">
        <v>163</v>
      </c>
      <c r="F52" s="47">
        <v>4</v>
      </c>
      <c r="G52" s="26">
        <v>4</v>
      </c>
      <c r="H52" s="48">
        <v>1</v>
      </c>
      <c r="I52" s="48">
        <v>2</v>
      </c>
      <c r="J52" s="48">
        <v>3</v>
      </c>
      <c r="K52" s="48">
        <v>1</v>
      </c>
      <c r="L52" s="48">
        <v>1</v>
      </c>
      <c r="M52" s="48">
        <v>2</v>
      </c>
      <c r="N52" s="48">
        <v>1</v>
      </c>
      <c r="O52" s="48">
        <v>8</v>
      </c>
      <c r="P52" s="48">
        <v>0</v>
      </c>
      <c r="Q52" s="48">
        <v>1</v>
      </c>
      <c r="R52" s="48">
        <f t="shared" si="4"/>
        <v>24</v>
      </c>
      <c r="S52" s="48">
        <v>3</v>
      </c>
      <c r="T52" s="51">
        <f t="shared" si="5"/>
        <v>41</v>
      </c>
      <c r="U52" s="51">
        <f t="shared" si="6"/>
        <v>19</v>
      </c>
      <c r="V52" s="51">
        <f t="shared" si="7"/>
        <v>30</v>
      </c>
      <c r="W52" s="35" t="s">
        <v>634</v>
      </c>
    </row>
    <row r="53" spans="1:23" ht="23.25" customHeight="1">
      <c r="A53" s="48">
        <v>48</v>
      </c>
      <c r="B53" s="42" t="s">
        <v>246</v>
      </c>
      <c r="C53" s="30" t="s">
        <v>247</v>
      </c>
      <c r="D53" s="46" t="s">
        <v>817</v>
      </c>
      <c r="E53" s="47" t="s">
        <v>163</v>
      </c>
      <c r="F53" s="47" t="s">
        <v>164</v>
      </c>
      <c r="G53" s="48">
        <v>6</v>
      </c>
      <c r="H53" s="48">
        <v>0</v>
      </c>
      <c r="I53" s="48">
        <v>1</v>
      </c>
      <c r="J53" s="48">
        <v>1</v>
      </c>
      <c r="K53" s="48">
        <v>0</v>
      </c>
      <c r="L53" s="48">
        <v>0</v>
      </c>
      <c r="M53" s="48">
        <v>0</v>
      </c>
      <c r="N53" s="48">
        <v>1</v>
      </c>
      <c r="O53" s="48">
        <v>8</v>
      </c>
      <c r="P53" s="48">
        <v>0</v>
      </c>
      <c r="Q53" s="49">
        <v>0</v>
      </c>
      <c r="R53" s="48">
        <f t="shared" si="4"/>
        <v>17</v>
      </c>
      <c r="S53" s="50">
        <v>5</v>
      </c>
      <c r="T53" s="51">
        <f t="shared" si="5"/>
        <v>29</v>
      </c>
      <c r="U53" s="51">
        <f t="shared" si="6"/>
        <v>31</v>
      </c>
      <c r="V53" s="51">
        <f t="shared" si="7"/>
        <v>30</v>
      </c>
      <c r="W53" s="35" t="s">
        <v>634</v>
      </c>
    </row>
    <row r="54" spans="1:23" ht="23.25" customHeight="1">
      <c r="A54" s="38">
        <v>49</v>
      </c>
      <c r="B54" s="40"/>
      <c r="C54" s="30" t="s">
        <v>285</v>
      </c>
      <c r="D54" s="46" t="s">
        <v>818</v>
      </c>
      <c r="E54" s="47" t="s">
        <v>163</v>
      </c>
      <c r="F54" s="47" t="s">
        <v>164</v>
      </c>
      <c r="G54" s="26">
        <v>5</v>
      </c>
      <c r="H54" s="48">
        <v>0</v>
      </c>
      <c r="I54" s="48">
        <v>2</v>
      </c>
      <c r="J54" s="48">
        <v>1</v>
      </c>
      <c r="K54" s="48">
        <v>0</v>
      </c>
      <c r="L54" s="48">
        <v>0</v>
      </c>
      <c r="M54" s="48">
        <v>2</v>
      </c>
      <c r="N54" s="48">
        <v>0</v>
      </c>
      <c r="O54" s="48">
        <v>2</v>
      </c>
      <c r="P54" s="48">
        <v>1</v>
      </c>
      <c r="Q54" s="48">
        <v>3</v>
      </c>
      <c r="R54" s="48">
        <f t="shared" si="4"/>
        <v>16</v>
      </c>
      <c r="S54" s="48">
        <v>5</v>
      </c>
      <c r="T54" s="51">
        <f t="shared" si="5"/>
        <v>28</v>
      </c>
      <c r="U54" s="51">
        <f t="shared" si="6"/>
        <v>31</v>
      </c>
      <c r="V54" s="51">
        <f t="shared" si="7"/>
        <v>30</v>
      </c>
      <c r="W54" s="35" t="s">
        <v>634</v>
      </c>
    </row>
    <row r="55" spans="1:23" ht="23.25" customHeight="1">
      <c r="A55" s="48">
        <v>50</v>
      </c>
      <c r="B55" s="40"/>
      <c r="C55" s="30" t="s">
        <v>286</v>
      </c>
      <c r="D55" s="46" t="s">
        <v>819</v>
      </c>
      <c r="E55" s="47" t="s">
        <v>163</v>
      </c>
      <c r="F55" s="47" t="s">
        <v>164</v>
      </c>
      <c r="G55" s="26">
        <v>5</v>
      </c>
      <c r="H55" s="48">
        <v>1</v>
      </c>
      <c r="I55" s="48">
        <v>2</v>
      </c>
      <c r="J55" s="48">
        <v>3</v>
      </c>
      <c r="K55" s="48">
        <v>0</v>
      </c>
      <c r="L55" s="48">
        <v>1</v>
      </c>
      <c r="M55" s="48">
        <v>0</v>
      </c>
      <c r="N55" s="48">
        <v>3</v>
      </c>
      <c r="O55" s="48">
        <v>8</v>
      </c>
      <c r="P55" s="48">
        <v>1</v>
      </c>
      <c r="Q55" s="48">
        <v>1</v>
      </c>
      <c r="R55" s="48">
        <f t="shared" si="4"/>
        <v>25</v>
      </c>
      <c r="S55" s="48">
        <v>2</v>
      </c>
      <c r="T55" s="51">
        <f t="shared" si="5"/>
        <v>43</v>
      </c>
      <c r="U55" s="51">
        <f t="shared" si="6"/>
        <v>13</v>
      </c>
      <c r="V55" s="51">
        <f t="shared" si="7"/>
        <v>28</v>
      </c>
      <c r="W55" s="35" t="s">
        <v>634</v>
      </c>
    </row>
    <row r="56" spans="1:23" ht="23.25" customHeight="1">
      <c r="A56" s="38">
        <v>51</v>
      </c>
      <c r="B56" s="41" t="s">
        <v>193</v>
      </c>
      <c r="C56" s="30" t="s">
        <v>194</v>
      </c>
      <c r="D56" s="46" t="s">
        <v>820</v>
      </c>
      <c r="E56" s="47" t="s">
        <v>163</v>
      </c>
      <c r="F56" s="47" t="s">
        <v>164</v>
      </c>
      <c r="G56" s="48">
        <v>2</v>
      </c>
      <c r="H56" s="48">
        <v>0</v>
      </c>
      <c r="I56" s="48">
        <v>2</v>
      </c>
      <c r="J56" s="48">
        <v>4</v>
      </c>
      <c r="K56" s="48">
        <v>0</v>
      </c>
      <c r="L56" s="48">
        <v>0</v>
      </c>
      <c r="M56" s="48">
        <v>0</v>
      </c>
      <c r="N56" s="48">
        <v>3</v>
      </c>
      <c r="O56" s="48">
        <v>6</v>
      </c>
      <c r="P56" s="48">
        <v>1</v>
      </c>
      <c r="Q56" s="49">
        <v>3</v>
      </c>
      <c r="R56" s="48">
        <f t="shared" si="4"/>
        <v>21</v>
      </c>
      <c r="S56" s="50">
        <v>3</v>
      </c>
      <c r="T56" s="51">
        <f t="shared" si="5"/>
        <v>36</v>
      </c>
      <c r="U56" s="51">
        <f t="shared" si="6"/>
        <v>19</v>
      </c>
      <c r="V56" s="51">
        <f t="shared" si="7"/>
        <v>28</v>
      </c>
      <c r="W56" s="35" t="s">
        <v>634</v>
      </c>
    </row>
    <row r="57" spans="1:23" ht="23.25" customHeight="1">
      <c r="A57" s="48">
        <v>52</v>
      </c>
      <c r="B57" s="39" t="s">
        <v>199</v>
      </c>
      <c r="C57" s="30" t="s">
        <v>200</v>
      </c>
      <c r="D57" s="46" t="s">
        <v>821</v>
      </c>
      <c r="E57" s="47" t="s">
        <v>163</v>
      </c>
      <c r="F57" s="47" t="s">
        <v>164</v>
      </c>
      <c r="G57" s="48">
        <v>5</v>
      </c>
      <c r="H57" s="48">
        <v>1</v>
      </c>
      <c r="I57" s="48">
        <v>2</v>
      </c>
      <c r="J57" s="48">
        <v>2</v>
      </c>
      <c r="K57" s="48">
        <v>0</v>
      </c>
      <c r="L57" s="48">
        <v>1</v>
      </c>
      <c r="M57" s="48">
        <v>2</v>
      </c>
      <c r="N57" s="48">
        <v>3</v>
      </c>
      <c r="O57" s="48">
        <v>8</v>
      </c>
      <c r="P57" s="48">
        <v>1</v>
      </c>
      <c r="Q57" s="49">
        <v>0</v>
      </c>
      <c r="R57" s="48">
        <f t="shared" si="4"/>
        <v>25</v>
      </c>
      <c r="S57" s="50">
        <v>2</v>
      </c>
      <c r="T57" s="51">
        <f t="shared" si="5"/>
        <v>43</v>
      </c>
      <c r="U57" s="51">
        <f t="shared" si="6"/>
        <v>13</v>
      </c>
      <c r="V57" s="51">
        <f t="shared" si="7"/>
        <v>28</v>
      </c>
      <c r="W57" s="35" t="s">
        <v>634</v>
      </c>
    </row>
    <row r="58" spans="1:23" ht="23.25" customHeight="1">
      <c r="A58" s="38">
        <v>53</v>
      </c>
      <c r="B58" s="39" t="s">
        <v>221</v>
      </c>
      <c r="C58" s="30" t="s">
        <v>222</v>
      </c>
      <c r="D58" s="46" t="s">
        <v>822</v>
      </c>
      <c r="E58" s="47" t="s">
        <v>163</v>
      </c>
      <c r="F58" s="47" t="s">
        <v>164</v>
      </c>
      <c r="G58" s="52">
        <v>5</v>
      </c>
      <c r="H58" s="53">
        <v>1</v>
      </c>
      <c r="I58" s="53">
        <v>2</v>
      </c>
      <c r="J58" s="53">
        <v>1</v>
      </c>
      <c r="K58" s="53">
        <v>0</v>
      </c>
      <c r="L58" s="53">
        <v>0</v>
      </c>
      <c r="M58" s="53">
        <v>1</v>
      </c>
      <c r="N58" s="53">
        <v>3</v>
      </c>
      <c r="O58" s="53">
        <v>10</v>
      </c>
      <c r="P58" s="53">
        <v>1</v>
      </c>
      <c r="Q58" s="53">
        <v>1</v>
      </c>
      <c r="R58" s="48">
        <f t="shared" si="4"/>
        <v>25</v>
      </c>
      <c r="S58" s="48">
        <v>2</v>
      </c>
      <c r="T58" s="51">
        <f t="shared" si="5"/>
        <v>43</v>
      </c>
      <c r="U58" s="51">
        <f t="shared" si="6"/>
        <v>13</v>
      </c>
      <c r="V58" s="51">
        <f t="shared" si="7"/>
        <v>28</v>
      </c>
      <c r="W58" s="35" t="s">
        <v>634</v>
      </c>
    </row>
    <row r="59" spans="1:23" ht="23.25" customHeight="1">
      <c r="A59" s="48">
        <v>54</v>
      </c>
      <c r="B59" s="41" t="s">
        <v>294</v>
      </c>
      <c r="C59" s="30" t="s">
        <v>295</v>
      </c>
      <c r="D59" s="46" t="s">
        <v>823</v>
      </c>
      <c r="E59" s="47" t="s">
        <v>163</v>
      </c>
      <c r="F59" s="47" t="s">
        <v>164</v>
      </c>
      <c r="G59" s="48">
        <v>3</v>
      </c>
      <c r="H59" s="48">
        <v>0</v>
      </c>
      <c r="I59" s="48">
        <v>1</v>
      </c>
      <c r="J59" s="48">
        <v>3</v>
      </c>
      <c r="K59" s="48">
        <v>0</v>
      </c>
      <c r="L59" s="48">
        <v>0</v>
      </c>
      <c r="M59" s="48">
        <v>3</v>
      </c>
      <c r="N59" s="48">
        <v>0</v>
      </c>
      <c r="O59" s="48">
        <v>4</v>
      </c>
      <c r="P59" s="48">
        <v>3</v>
      </c>
      <c r="Q59" s="49">
        <v>4</v>
      </c>
      <c r="R59" s="48">
        <f t="shared" si="4"/>
        <v>21</v>
      </c>
      <c r="S59" s="50">
        <v>3</v>
      </c>
      <c r="T59" s="51">
        <f t="shared" si="5"/>
        <v>36</v>
      </c>
      <c r="U59" s="51">
        <f t="shared" si="6"/>
        <v>19</v>
      </c>
      <c r="V59" s="51">
        <f t="shared" si="7"/>
        <v>28</v>
      </c>
      <c r="W59" s="35" t="s">
        <v>634</v>
      </c>
    </row>
    <row r="60" spans="1:23" ht="23.25" customHeight="1">
      <c r="A60" s="38">
        <v>55</v>
      </c>
      <c r="B60" s="40"/>
      <c r="C60" s="30" t="s">
        <v>287</v>
      </c>
      <c r="D60" s="46" t="s">
        <v>752</v>
      </c>
      <c r="E60" s="47" t="s">
        <v>163</v>
      </c>
      <c r="F60" s="47" t="s">
        <v>164</v>
      </c>
      <c r="G60" s="26">
        <v>3</v>
      </c>
      <c r="H60" s="48">
        <v>1</v>
      </c>
      <c r="I60" s="48">
        <v>2</v>
      </c>
      <c r="J60" s="48">
        <v>5</v>
      </c>
      <c r="K60" s="48">
        <v>2</v>
      </c>
      <c r="L60" s="48">
        <v>2</v>
      </c>
      <c r="M60" s="48">
        <v>0</v>
      </c>
      <c r="N60" s="48">
        <v>3</v>
      </c>
      <c r="O60" s="48">
        <v>0</v>
      </c>
      <c r="P60" s="48">
        <v>1</v>
      </c>
      <c r="Q60" s="48">
        <v>4</v>
      </c>
      <c r="R60" s="48">
        <f t="shared" si="4"/>
        <v>23</v>
      </c>
      <c r="S60" s="48">
        <v>2</v>
      </c>
      <c r="T60" s="51">
        <f t="shared" si="5"/>
        <v>40</v>
      </c>
      <c r="U60" s="51">
        <f t="shared" si="6"/>
        <v>13</v>
      </c>
      <c r="V60" s="51">
        <f t="shared" si="7"/>
        <v>27</v>
      </c>
      <c r="W60" s="35" t="s">
        <v>634</v>
      </c>
    </row>
    <row r="61" spans="1:23" ht="23.25" customHeight="1">
      <c r="A61" s="48">
        <v>56</v>
      </c>
      <c r="B61" s="40"/>
      <c r="C61" s="30" t="s">
        <v>177</v>
      </c>
      <c r="D61" s="46" t="s">
        <v>824</v>
      </c>
      <c r="E61" s="47" t="s">
        <v>163</v>
      </c>
      <c r="F61" s="47" t="s">
        <v>164</v>
      </c>
      <c r="G61" s="26">
        <v>5</v>
      </c>
      <c r="H61" s="48">
        <v>1</v>
      </c>
      <c r="I61" s="48">
        <v>2</v>
      </c>
      <c r="J61" s="48">
        <v>4</v>
      </c>
      <c r="K61" s="48">
        <v>0</v>
      </c>
      <c r="L61" s="48">
        <v>1</v>
      </c>
      <c r="M61" s="48">
        <v>0</v>
      </c>
      <c r="N61" s="48">
        <v>3</v>
      </c>
      <c r="O61" s="48">
        <v>0</v>
      </c>
      <c r="P61" s="48">
        <v>2</v>
      </c>
      <c r="Q61" s="48">
        <v>2</v>
      </c>
      <c r="R61" s="48">
        <f t="shared" si="4"/>
        <v>20</v>
      </c>
      <c r="S61" s="48">
        <v>3</v>
      </c>
      <c r="T61" s="51">
        <f t="shared" si="5"/>
        <v>34</v>
      </c>
      <c r="U61" s="51">
        <f t="shared" si="6"/>
        <v>19</v>
      </c>
      <c r="V61" s="51">
        <f t="shared" si="7"/>
        <v>27</v>
      </c>
      <c r="W61" s="35" t="s">
        <v>634</v>
      </c>
    </row>
    <row r="62" spans="1:23" ht="23.25" customHeight="1">
      <c r="A62" s="38">
        <v>57</v>
      </c>
      <c r="B62" s="41" t="s">
        <v>201</v>
      </c>
      <c r="C62" s="30" t="s">
        <v>202</v>
      </c>
      <c r="D62" s="46" t="s">
        <v>825</v>
      </c>
      <c r="E62" s="47" t="s">
        <v>163</v>
      </c>
      <c r="F62" s="47" t="s">
        <v>164</v>
      </c>
      <c r="G62" s="26">
        <v>4</v>
      </c>
      <c r="H62" s="48">
        <v>0</v>
      </c>
      <c r="I62" s="48">
        <v>1</v>
      </c>
      <c r="J62" s="48">
        <v>0</v>
      </c>
      <c r="K62" s="48">
        <v>0</v>
      </c>
      <c r="L62" s="48">
        <v>4</v>
      </c>
      <c r="M62" s="48">
        <v>0</v>
      </c>
      <c r="N62" s="48">
        <v>3</v>
      </c>
      <c r="O62" s="48">
        <v>6</v>
      </c>
      <c r="P62" s="48">
        <v>1</v>
      </c>
      <c r="Q62" s="48">
        <v>1</v>
      </c>
      <c r="R62" s="48">
        <f t="shared" si="4"/>
        <v>20</v>
      </c>
      <c r="S62" s="48">
        <v>3</v>
      </c>
      <c r="T62" s="51">
        <f t="shared" si="5"/>
        <v>34</v>
      </c>
      <c r="U62" s="51">
        <f t="shared" si="6"/>
        <v>19</v>
      </c>
      <c r="V62" s="51">
        <f t="shared" si="7"/>
        <v>27</v>
      </c>
      <c r="W62" s="35" t="s">
        <v>634</v>
      </c>
    </row>
    <row r="63" spans="1:23" ht="23.25" customHeight="1">
      <c r="A63" s="48">
        <v>58</v>
      </c>
      <c r="B63" s="40"/>
      <c r="C63" s="30" t="s">
        <v>175</v>
      </c>
      <c r="D63" s="46" t="s">
        <v>826</v>
      </c>
      <c r="E63" s="47" t="s">
        <v>163</v>
      </c>
      <c r="F63" s="47" t="s">
        <v>164</v>
      </c>
      <c r="G63" s="26">
        <v>3</v>
      </c>
      <c r="H63" s="48">
        <v>0</v>
      </c>
      <c r="I63" s="48">
        <v>0</v>
      </c>
      <c r="J63" s="48">
        <v>1</v>
      </c>
      <c r="K63" s="48">
        <v>0</v>
      </c>
      <c r="L63" s="48">
        <v>0</v>
      </c>
      <c r="M63" s="48">
        <v>0</v>
      </c>
      <c r="N63" s="48">
        <v>0</v>
      </c>
      <c r="O63" s="48">
        <v>4</v>
      </c>
      <c r="P63" s="48">
        <v>1</v>
      </c>
      <c r="Q63" s="48">
        <v>0</v>
      </c>
      <c r="R63" s="48">
        <f t="shared" si="4"/>
        <v>9</v>
      </c>
      <c r="S63" s="48">
        <v>6</v>
      </c>
      <c r="T63" s="51">
        <f t="shared" si="5"/>
        <v>16</v>
      </c>
      <c r="U63" s="51">
        <f t="shared" si="6"/>
        <v>38</v>
      </c>
      <c r="V63" s="51">
        <f t="shared" si="7"/>
        <v>27</v>
      </c>
      <c r="W63" s="35" t="s">
        <v>634</v>
      </c>
    </row>
    <row r="64" spans="1:23" ht="23.25" customHeight="1">
      <c r="A64" s="38">
        <v>59</v>
      </c>
      <c r="B64" s="41" t="s">
        <v>189</v>
      </c>
      <c r="C64" s="30" t="s">
        <v>190</v>
      </c>
      <c r="D64" s="46" t="s">
        <v>827</v>
      </c>
      <c r="E64" s="47" t="s">
        <v>163</v>
      </c>
      <c r="F64" s="47" t="s">
        <v>164</v>
      </c>
      <c r="G64" s="48">
        <v>5</v>
      </c>
      <c r="H64" s="48">
        <v>0</v>
      </c>
      <c r="I64" s="48">
        <v>2</v>
      </c>
      <c r="J64" s="48">
        <v>1</v>
      </c>
      <c r="K64" s="48">
        <v>0</v>
      </c>
      <c r="L64" s="48">
        <v>0</v>
      </c>
      <c r="M64" s="48">
        <v>0</v>
      </c>
      <c r="N64" s="48">
        <v>1</v>
      </c>
      <c r="O64" s="48">
        <v>4</v>
      </c>
      <c r="P64" s="48">
        <v>2</v>
      </c>
      <c r="Q64" s="49">
        <v>2</v>
      </c>
      <c r="R64" s="48">
        <f t="shared" si="4"/>
        <v>17</v>
      </c>
      <c r="S64" s="50">
        <v>4</v>
      </c>
      <c r="T64" s="51">
        <f t="shared" si="5"/>
        <v>29</v>
      </c>
      <c r="U64" s="51">
        <f t="shared" si="6"/>
        <v>25</v>
      </c>
      <c r="V64" s="51">
        <f t="shared" si="7"/>
        <v>27</v>
      </c>
      <c r="W64" s="35" t="s">
        <v>634</v>
      </c>
    </row>
    <row r="65" spans="1:23" ht="23.25" customHeight="1">
      <c r="A65" s="48">
        <v>60</v>
      </c>
      <c r="B65" s="40"/>
      <c r="C65" s="30" t="s">
        <v>235</v>
      </c>
      <c r="D65" s="46" t="s">
        <v>828</v>
      </c>
      <c r="E65" s="47" t="s">
        <v>163</v>
      </c>
      <c r="F65" s="47" t="s">
        <v>164</v>
      </c>
      <c r="G65" s="26">
        <v>3</v>
      </c>
      <c r="H65" s="48">
        <v>0</v>
      </c>
      <c r="I65" s="48">
        <v>1</v>
      </c>
      <c r="J65" s="48">
        <v>0</v>
      </c>
      <c r="K65" s="48">
        <v>0</v>
      </c>
      <c r="L65" s="48">
        <v>2</v>
      </c>
      <c r="M65" s="48">
        <v>0</v>
      </c>
      <c r="N65" s="48">
        <v>3</v>
      </c>
      <c r="O65" s="48">
        <v>8</v>
      </c>
      <c r="P65" s="48">
        <v>1</v>
      </c>
      <c r="Q65" s="48">
        <v>1</v>
      </c>
      <c r="R65" s="48">
        <f t="shared" si="4"/>
        <v>19</v>
      </c>
      <c r="S65" s="48">
        <v>3</v>
      </c>
      <c r="T65" s="51">
        <f t="shared" si="5"/>
        <v>33</v>
      </c>
      <c r="U65" s="51">
        <f t="shared" si="6"/>
        <v>19</v>
      </c>
      <c r="V65" s="51">
        <f t="shared" si="7"/>
        <v>26</v>
      </c>
      <c r="W65" s="35" t="s">
        <v>634</v>
      </c>
    </row>
    <row r="66" spans="1:23" ht="23.25" customHeight="1">
      <c r="A66" s="38">
        <v>61</v>
      </c>
      <c r="B66" s="39" t="s">
        <v>191</v>
      </c>
      <c r="C66" s="30" t="s">
        <v>192</v>
      </c>
      <c r="D66" s="46" t="s">
        <v>829</v>
      </c>
      <c r="E66" s="47" t="s">
        <v>163</v>
      </c>
      <c r="F66" s="47" t="s">
        <v>164</v>
      </c>
      <c r="G66" s="48">
        <v>3</v>
      </c>
      <c r="H66" s="48">
        <v>0</v>
      </c>
      <c r="I66" s="48">
        <v>2</v>
      </c>
      <c r="J66" s="48">
        <v>1</v>
      </c>
      <c r="K66" s="48">
        <v>0</v>
      </c>
      <c r="L66" s="48">
        <v>1</v>
      </c>
      <c r="M66" s="48">
        <v>0</v>
      </c>
      <c r="N66" s="48">
        <v>3</v>
      </c>
      <c r="O66" s="48">
        <v>6</v>
      </c>
      <c r="P66" s="48">
        <v>0</v>
      </c>
      <c r="Q66" s="49">
        <v>3</v>
      </c>
      <c r="R66" s="48">
        <f t="shared" si="4"/>
        <v>19</v>
      </c>
      <c r="S66" s="50">
        <v>3</v>
      </c>
      <c r="T66" s="51">
        <f t="shared" si="5"/>
        <v>33</v>
      </c>
      <c r="U66" s="51">
        <f t="shared" si="6"/>
        <v>19</v>
      </c>
      <c r="V66" s="51">
        <f t="shared" si="7"/>
        <v>26</v>
      </c>
      <c r="W66" s="35" t="s">
        <v>634</v>
      </c>
    </row>
    <row r="67" spans="1:23" ht="23.25" customHeight="1">
      <c r="A67" s="48">
        <v>62</v>
      </c>
      <c r="B67" s="41" t="s">
        <v>231</v>
      </c>
      <c r="C67" s="30" t="s">
        <v>232</v>
      </c>
      <c r="D67" s="46" t="s">
        <v>830</v>
      </c>
      <c r="E67" s="47" t="s">
        <v>163</v>
      </c>
      <c r="F67" s="47" t="s">
        <v>164</v>
      </c>
      <c r="G67" s="52">
        <v>3</v>
      </c>
      <c r="H67" s="53">
        <v>0</v>
      </c>
      <c r="I67" s="53">
        <v>0</v>
      </c>
      <c r="J67" s="53">
        <v>5</v>
      </c>
      <c r="K67" s="53">
        <v>3</v>
      </c>
      <c r="L67" s="53">
        <v>6</v>
      </c>
      <c r="M67" s="53">
        <v>0</v>
      </c>
      <c r="N67" s="53">
        <v>3</v>
      </c>
      <c r="O67" s="53">
        <v>6</v>
      </c>
      <c r="P67" s="53">
        <v>1</v>
      </c>
      <c r="Q67" s="53">
        <v>3</v>
      </c>
      <c r="R67" s="48">
        <f t="shared" si="4"/>
        <v>30</v>
      </c>
      <c r="S67" s="48">
        <v>0</v>
      </c>
      <c r="T67" s="51">
        <f t="shared" si="5"/>
        <v>52</v>
      </c>
      <c r="U67" s="51">
        <f t="shared" si="6"/>
        <v>0</v>
      </c>
      <c r="V67" s="51">
        <f t="shared" si="7"/>
        <v>26</v>
      </c>
      <c r="W67" s="35" t="s">
        <v>634</v>
      </c>
    </row>
    <row r="68" spans="1:23" ht="23.25" customHeight="1">
      <c r="A68" s="38">
        <v>63</v>
      </c>
      <c r="B68" s="39" t="s">
        <v>254</v>
      </c>
      <c r="C68" s="30" t="s">
        <v>255</v>
      </c>
      <c r="D68" s="46" t="s">
        <v>831</v>
      </c>
      <c r="E68" s="47" t="s">
        <v>163</v>
      </c>
      <c r="F68" s="47" t="s">
        <v>164</v>
      </c>
      <c r="G68" s="52">
        <v>0</v>
      </c>
      <c r="H68" s="53">
        <v>1</v>
      </c>
      <c r="I68" s="53">
        <v>2</v>
      </c>
      <c r="J68" s="53">
        <v>1</v>
      </c>
      <c r="K68" s="53">
        <v>1</v>
      </c>
      <c r="L68" s="53">
        <v>0</v>
      </c>
      <c r="M68" s="53">
        <v>2</v>
      </c>
      <c r="N68" s="53">
        <v>1</v>
      </c>
      <c r="O68" s="53">
        <v>6</v>
      </c>
      <c r="P68" s="53">
        <v>1</v>
      </c>
      <c r="Q68" s="53">
        <v>0</v>
      </c>
      <c r="R68" s="48">
        <f t="shared" si="4"/>
        <v>15</v>
      </c>
      <c r="S68" s="48">
        <v>4</v>
      </c>
      <c r="T68" s="51">
        <f t="shared" si="5"/>
        <v>26</v>
      </c>
      <c r="U68" s="51">
        <f t="shared" si="6"/>
        <v>25</v>
      </c>
      <c r="V68" s="51">
        <f t="shared" si="7"/>
        <v>26</v>
      </c>
      <c r="W68" s="35" t="s">
        <v>634</v>
      </c>
    </row>
    <row r="69" spans="1:23" ht="23.25" customHeight="1">
      <c r="A69" s="48">
        <v>64</v>
      </c>
      <c r="B69" s="40"/>
      <c r="C69" s="30" t="s">
        <v>243</v>
      </c>
      <c r="D69" s="46" t="s">
        <v>832</v>
      </c>
      <c r="E69" s="47" t="s">
        <v>163</v>
      </c>
      <c r="F69" s="47" t="s">
        <v>164</v>
      </c>
      <c r="G69" s="26">
        <v>4</v>
      </c>
      <c r="H69" s="48">
        <v>0</v>
      </c>
      <c r="I69" s="48">
        <v>0</v>
      </c>
      <c r="J69" s="48">
        <v>1</v>
      </c>
      <c r="K69" s="48">
        <v>1</v>
      </c>
      <c r="L69" s="48">
        <v>1</v>
      </c>
      <c r="M69" s="48">
        <v>0</v>
      </c>
      <c r="N69" s="48">
        <v>2</v>
      </c>
      <c r="O69" s="48">
        <v>6</v>
      </c>
      <c r="P69" s="48">
        <v>4</v>
      </c>
      <c r="Q69" s="48">
        <v>1</v>
      </c>
      <c r="R69" s="48">
        <f t="shared" si="4"/>
        <v>20</v>
      </c>
      <c r="S69" s="48">
        <v>2</v>
      </c>
      <c r="T69" s="51">
        <f t="shared" si="5"/>
        <v>34</v>
      </c>
      <c r="U69" s="51">
        <f t="shared" si="6"/>
        <v>13</v>
      </c>
      <c r="V69" s="51">
        <f t="shared" si="7"/>
        <v>24</v>
      </c>
      <c r="W69" s="35" t="s">
        <v>634</v>
      </c>
    </row>
    <row r="70" spans="1:23" ht="23.25" customHeight="1">
      <c r="A70" s="38">
        <v>65</v>
      </c>
      <c r="B70" s="40"/>
      <c r="C70" s="30" t="s">
        <v>308</v>
      </c>
      <c r="D70" s="46" t="s">
        <v>833</v>
      </c>
      <c r="E70" s="47" t="s">
        <v>163</v>
      </c>
      <c r="F70" s="47" t="s">
        <v>164</v>
      </c>
      <c r="G70" s="26">
        <v>3</v>
      </c>
      <c r="H70" s="48">
        <v>0</v>
      </c>
      <c r="I70" s="48">
        <v>2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2</v>
      </c>
      <c r="Q70" s="48">
        <v>2</v>
      </c>
      <c r="R70" s="48">
        <f aca="true" t="shared" si="8" ref="R70:R94">SUM(G70:Q70)</f>
        <v>9</v>
      </c>
      <c r="S70" s="48">
        <v>5</v>
      </c>
      <c r="T70" s="51">
        <f aca="true" t="shared" si="9" ref="T70:T99">ROUND(R70/58*100,0)</f>
        <v>16</v>
      </c>
      <c r="U70" s="51">
        <f aca="true" t="shared" si="10" ref="U70:U99">ROUND(S70/16*100,0)</f>
        <v>31</v>
      </c>
      <c r="V70" s="51">
        <f aca="true" t="shared" si="11" ref="V70:V99">ROUND((T70+U70)/2,0)</f>
        <v>24</v>
      </c>
      <c r="W70" s="35" t="s">
        <v>634</v>
      </c>
    </row>
    <row r="71" spans="1:23" ht="23.25" customHeight="1">
      <c r="A71" s="48">
        <v>66</v>
      </c>
      <c r="B71" s="40"/>
      <c r="C71" s="30" t="s">
        <v>263</v>
      </c>
      <c r="D71" s="46" t="s">
        <v>834</v>
      </c>
      <c r="E71" s="47" t="s">
        <v>163</v>
      </c>
      <c r="F71" s="47" t="s">
        <v>164</v>
      </c>
      <c r="G71" s="26">
        <v>1</v>
      </c>
      <c r="H71" s="48">
        <v>0</v>
      </c>
      <c r="I71" s="48">
        <v>2</v>
      </c>
      <c r="J71" s="48">
        <v>1</v>
      </c>
      <c r="K71" s="48">
        <v>0</v>
      </c>
      <c r="L71" s="48">
        <v>0</v>
      </c>
      <c r="M71" s="48">
        <v>0</v>
      </c>
      <c r="N71" s="48">
        <v>2</v>
      </c>
      <c r="O71" s="48">
        <v>2</v>
      </c>
      <c r="P71" s="48">
        <v>3</v>
      </c>
      <c r="Q71" s="48">
        <v>2</v>
      </c>
      <c r="R71" s="48">
        <f t="shared" si="8"/>
        <v>13</v>
      </c>
      <c r="S71" s="48">
        <v>4</v>
      </c>
      <c r="T71" s="51">
        <f t="shared" si="9"/>
        <v>22</v>
      </c>
      <c r="U71" s="51">
        <f t="shared" si="10"/>
        <v>25</v>
      </c>
      <c r="V71" s="51">
        <f t="shared" si="11"/>
        <v>24</v>
      </c>
      <c r="W71" s="35" t="s">
        <v>634</v>
      </c>
    </row>
    <row r="72" spans="1:23" ht="23.25" customHeight="1">
      <c r="A72" s="38">
        <v>67</v>
      </c>
      <c r="B72" s="40"/>
      <c r="C72" s="30" t="s">
        <v>236</v>
      </c>
      <c r="D72" s="46" t="s">
        <v>835</v>
      </c>
      <c r="E72" s="47" t="s">
        <v>163</v>
      </c>
      <c r="F72" s="47" t="s">
        <v>164</v>
      </c>
      <c r="G72" s="26">
        <v>3</v>
      </c>
      <c r="H72" s="48">
        <v>0</v>
      </c>
      <c r="I72" s="48">
        <v>1</v>
      </c>
      <c r="J72" s="48">
        <v>3</v>
      </c>
      <c r="K72" s="48">
        <v>0</v>
      </c>
      <c r="L72" s="48">
        <v>3</v>
      </c>
      <c r="M72" s="48">
        <v>2</v>
      </c>
      <c r="N72" s="48">
        <v>3</v>
      </c>
      <c r="O72" s="48">
        <v>8</v>
      </c>
      <c r="P72" s="48">
        <v>3</v>
      </c>
      <c r="Q72" s="48">
        <v>2</v>
      </c>
      <c r="R72" s="48">
        <f t="shared" si="8"/>
        <v>28</v>
      </c>
      <c r="S72" s="48">
        <v>0</v>
      </c>
      <c r="T72" s="51">
        <f t="shared" si="9"/>
        <v>48</v>
      </c>
      <c r="U72" s="51">
        <f t="shared" si="10"/>
        <v>0</v>
      </c>
      <c r="V72" s="51">
        <f t="shared" si="11"/>
        <v>24</v>
      </c>
      <c r="W72" s="35" t="s">
        <v>634</v>
      </c>
    </row>
    <row r="73" spans="1:23" ht="23.25" customHeight="1">
      <c r="A73" s="48">
        <v>68</v>
      </c>
      <c r="B73" s="39" t="s">
        <v>252</v>
      </c>
      <c r="C73" s="30" t="s">
        <v>253</v>
      </c>
      <c r="D73" s="46" t="s">
        <v>836</v>
      </c>
      <c r="E73" s="47" t="s">
        <v>163</v>
      </c>
      <c r="F73" s="47" t="s">
        <v>164</v>
      </c>
      <c r="G73" s="52">
        <v>3</v>
      </c>
      <c r="H73" s="53">
        <v>0</v>
      </c>
      <c r="I73" s="53">
        <v>0</v>
      </c>
      <c r="J73" s="53">
        <v>3</v>
      </c>
      <c r="K73" s="53">
        <v>1</v>
      </c>
      <c r="L73" s="53">
        <v>1</v>
      </c>
      <c r="M73" s="53">
        <v>0</v>
      </c>
      <c r="N73" s="53">
        <v>3</v>
      </c>
      <c r="O73" s="53">
        <v>6</v>
      </c>
      <c r="P73" s="53">
        <v>3</v>
      </c>
      <c r="Q73" s="53">
        <v>0</v>
      </c>
      <c r="R73" s="48">
        <f t="shared" si="8"/>
        <v>20</v>
      </c>
      <c r="S73" s="48">
        <v>2</v>
      </c>
      <c r="T73" s="51">
        <f t="shared" si="9"/>
        <v>34</v>
      </c>
      <c r="U73" s="51">
        <f t="shared" si="10"/>
        <v>13</v>
      </c>
      <c r="V73" s="51">
        <f t="shared" si="11"/>
        <v>24</v>
      </c>
      <c r="W73" s="35" t="s">
        <v>634</v>
      </c>
    </row>
    <row r="74" spans="1:23" ht="23.25" customHeight="1">
      <c r="A74" s="38">
        <v>69</v>
      </c>
      <c r="B74" s="40"/>
      <c r="C74" s="30" t="s">
        <v>264</v>
      </c>
      <c r="D74" s="46" t="s">
        <v>837</v>
      </c>
      <c r="E74" s="47" t="s">
        <v>163</v>
      </c>
      <c r="F74" s="47" t="s">
        <v>164</v>
      </c>
      <c r="G74" s="26">
        <v>5</v>
      </c>
      <c r="H74" s="48">
        <v>1</v>
      </c>
      <c r="I74" s="48">
        <v>3</v>
      </c>
      <c r="J74" s="48">
        <v>3</v>
      </c>
      <c r="K74" s="48">
        <v>0</v>
      </c>
      <c r="L74" s="48">
        <v>0</v>
      </c>
      <c r="M74" s="48">
        <v>0</v>
      </c>
      <c r="N74" s="48">
        <v>3</v>
      </c>
      <c r="O74" s="48">
        <v>6</v>
      </c>
      <c r="P74" s="48">
        <v>0</v>
      </c>
      <c r="Q74" s="48">
        <v>3</v>
      </c>
      <c r="R74" s="48">
        <f t="shared" si="8"/>
        <v>24</v>
      </c>
      <c r="S74" s="48">
        <v>1</v>
      </c>
      <c r="T74" s="51">
        <f t="shared" si="9"/>
        <v>41</v>
      </c>
      <c r="U74" s="51">
        <f t="shared" si="10"/>
        <v>6</v>
      </c>
      <c r="V74" s="51">
        <f t="shared" si="11"/>
        <v>24</v>
      </c>
      <c r="W74" s="35" t="s">
        <v>634</v>
      </c>
    </row>
    <row r="75" spans="1:23" ht="23.25" customHeight="1">
      <c r="A75" s="48">
        <v>70</v>
      </c>
      <c r="B75" s="40"/>
      <c r="C75" s="30" t="s">
        <v>307</v>
      </c>
      <c r="D75" s="46" t="s">
        <v>838</v>
      </c>
      <c r="E75" s="47" t="s">
        <v>163</v>
      </c>
      <c r="F75" s="47" t="s">
        <v>164</v>
      </c>
      <c r="G75" s="26">
        <v>4</v>
      </c>
      <c r="H75" s="48">
        <v>0</v>
      </c>
      <c r="I75" s="48">
        <v>2</v>
      </c>
      <c r="J75" s="48">
        <v>0</v>
      </c>
      <c r="K75" s="48">
        <v>1</v>
      </c>
      <c r="L75" s="48">
        <v>0</v>
      </c>
      <c r="M75" s="48">
        <v>0</v>
      </c>
      <c r="N75" s="48">
        <v>1</v>
      </c>
      <c r="O75" s="48">
        <v>4</v>
      </c>
      <c r="P75" s="48">
        <v>1</v>
      </c>
      <c r="Q75" s="48">
        <v>2</v>
      </c>
      <c r="R75" s="48">
        <f t="shared" si="8"/>
        <v>15</v>
      </c>
      <c r="S75" s="48">
        <v>3</v>
      </c>
      <c r="T75" s="51">
        <f t="shared" si="9"/>
        <v>26</v>
      </c>
      <c r="U75" s="51">
        <f t="shared" si="10"/>
        <v>19</v>
      </c>
      <c r="V75" s="51">
        <f t="shared" si="11"/>
        <v>23</v>
      </c>
      <c r="W75" s="35" t="s">
        <v>634</v>
      </c>
    </row>
    <row r="76" spans="1:23" ht="23.25" customHeight="1">
      <c r="A76" s="38">
        <v>71</v>
      </c>
      <c r="B76" s="39" t="s">
        <v>250</v>
      </c>
      <c r="C76" s="30" t="s">
        <v>251</v>
      </c>
      <c r="D76" s="46" t="s">
        <v>839</v>
      </c>
      <c r="E76" s="47" t="s">
        <v>163</v>
      </c>
      <c r="F76" s="47" t="s">
        <v>164</v>
      </c>
      <c r="G76" s="52">
        <v>3</v>
      </c>
      <c r="H76" s="53">
        <v>0</v>
      </c>
      <c r="I76" s="53">
        <v>1</v>
      </c>
      <c r="J76" s="53">
        <v>1</v>
      </c>
      <c r="K76" s="53">
        <v>0</v>
      </c>
      <c r="L76" s="53">
        <v>0</v>
      </c>
      <c r="M76" s="53">
        <v>0</v>
      </c>
      <c r="N76" s="53">
        <v>3</v>
      </c>
      <c r="O76" s="53">
        <v>6</v>
      </c>
      <c r="P76" s="53">
        <v>1</v>
      </c>
      <c r="Q76" s="53">
        <v>0</v>
      </c>
      <c r="R76" s="48">
        <f t="shared" si="8"/>
        <v>15</v>
      </c>
      <c r="S76" s="48">
        <v>3</v>
      </c>
      <c r="T76" s="51">
        <f t="shared" si="9"/>
        <v>26</v>
      </c>
      <c r="U76" s="51">
        <f t="shared" si="10"/>
        <v>19</v>
      </c>
      <c r="V76" s="51">
        <f t="shared" si="11"/>
        <v>23</v>
      </c>
      <c r="W76" s="35" t="s">
        <v>634</v>
      </c>
    </row>
    <row r="77" spans="1:23" s="10" customFormat="1" ht="23.25" customHeight="1">
      <c r="A77" s="48">
        <v>72</v>
      </c>
      <c r="B77" s="41" t="s">
        <v>197</v>
      </c>
      <c r="C77" s="30" t="s">
        <v>198</v>
      </c>
      <c r="D77" s="46" t="s">
        <v>840</v>
      </c>
      <c r="E77" s="47" t="s">
        <v>163</v>
      </c>
      <c r="F77" s="47" t="s">
        <v>164</v>
      </c>
      <c r="G77" s="26">
        <v>3</v>
      </c>
      <c r="H77" s="48">
        <v>0</v>
      </c>
      <c r="I77" s="48">
        <v>2</v>
      </c>
      <c r="J77" s="48">
        <v>1</v>
      </c>
      <c r="K77" s="48">
        <v>0</v>
      </c>
      <c r="L77" s="48">
        <v>1</v>
      </c>
      <c r="M77" s="48">
        <v>1</v>
      </c>
      <c r="N77" s="48">
        <v>3</v>
      </c>
      <c r="O77" s="48">
        <v>6</v>
      </c>
      <c r="P77" s="48">
        <v>0</v>
      </c>
      <c r="Q77" s="48">
        <v>1</v>
      </c>
      <c r="R77" s="48">
        <f t="shared" si="8"/>
        <v>18</v>
      </c>
      <c r="S77" s="48">
        <v>2</v>
      </c>
      <c r="T77" s="51">
        <f t="shared" si="9"/>
        <v>31</v>
      </c>
      <c r="U77" s="51">
        <f t="shared" si="10"/>
        <v>13</v>
      </c>
      <c r="V77" s="51">
        <f t="shared" si="11"/>
        <v>22</v>
      </c>
      <c r="W77" s="35" t="s">
        <v>634</v>
      </c>
    </row>
    <row r="78" spans="1:23" ht="23.25" customHeight="1">
      <c r="A78" s="38">
        <v>73</v>
      </c>
      <c r="B78" s="40"/>
      <c r="C78" s="30" t="s">
        <v>268</v>
      </c>
      <c r="D78" s="46" t="s">
        <v>841</v>
      </c>
      <c r="E78" s="47" t="s">
        <v>163</v>
      </c>
      <c r="F78" s="47" t="s">
        <v>164</v>
      </c>
      <c r="G78" s="26">
        <v>3</v>
      </c>
      <c r="H78" s="48">
        <v>1</v>
      </c>
      <c r="I78" s="48">
        <v>2</v>
      </c>
      <c r="J78" s="48">
        <v>1</v>
      </c>
      <c r="K78" s="48">
        <v>0</v>
      </c>
      <c r="L78" s="48">
        <v>1</v>
      </c>
      <c r="M78" s="48">
        <v>1</v>
      </c>
      <c r="N78" s="48">
        <v>3</v>
      </c>
      <c r="O78" s="48">
        <v>4</v>
      </c>
      <c r="P78" s="48">
        <v>1</v>
      </c>
      <c r="Q78" s="48">
        <v>0</v>
      </c>
      <c r="R78" s="48">
        <f t="shared" si="8"/>
        <v>17</v>
      </c>
      <c r="S78" s="48">
        <v>2</v>
      </c>
      <c r="T78" s="51">
        <f t="shared" si="9"/>
        <v>29</v>
      </c>
      <c r="U78" s="51">
        <f t="shared" si="10"/>
        <v>13</v>
      </c>
      <c r="V78" s="51">
        <f t="shared" si="11"/>
        <v>21</v>
      </c>
      <c r="W78" s="35" t="s">
        <v>634</v>
      </c>
    </row>
    <row r="79" spans="1:23" ht="23.25" customHeight="1">
      <c r="A79" s="48">
        <v>74</v>
      </c>
      <c r="B79" s="39" t="s">
        <v>280</v>
      </c>
      <c r="C79" s="30" t="s">
        <v>281</v>
      </c>
      <c r="D79" s="46" t="s">
        <v>842</v>
      </c>
      <c r="E79" s="47" t="s">
        <v>163</v>
      </c>
      <c r="F79" s="47" t="s">
        <v>164</v>
      </c>
      <c r="G79" s="52">
        <v>5</v>
      </c>
      <c r="H79" s="52">
        <v>0</v>
      </c>
      <c r="I79" s="53">
        <v>2</v>
      </c>
      <c r="J79" s="53">
        <v>2</v>
      </c>
      <c r="K79" s="53">
        <v>0</v>
      </c>
      <c r="L79" s="53">
        <v>0</v>
      </c>
      <c r="M79" s="53">
        <v>2</v>
      </c>
      <c r="N79" s="53">
        <v>2</v>
      </c>
      <c r="O79" s="53">
        <v>6</v>
      </c>
      <c r="P79" s="53">
        <v>2</v>
      </c>
      <c r="Q79" s="53">
        <v>3</v>
      </c>
      <c r="R79" s="48">
        <f t="shared" si="8"/>
        <v>24</v>
      </c>
      <c r="S79" s="48">
        <v>0</v>
      </c>
      <c r="T79" s="51">
        <f t="shared" si="9"/>
        <v>41</v>
      </c>
      <c r="U79" s="51">
        <f t="shared" si="10"/>
        <v>0</v>
      </c>
      <c r="V79" s="51">
        <f t="shared" si="11"/>
        <v>21</v>
      </c>
      <c r="W79" s="35" t="s">
        <v>634</v>
      </c>
    </row>
    <row r="80" spans="1:23" ht="23.25" customHeight="1">
      <c r="A80" s="38">
        <v>75</v>
      </c>
      <c r="B80" s="40"/>
      <c r="C80" s="30" t="s">
        <v>262</v>
      </c>
      <c r="D80" s="46" t="s">
        <v>843</v>
      </c>
      <c r="E80" s="47" t="s">
        <v>163</v>
      </c>
      <c r="F80" s="47" t="s">
        <v>164</v>
      </c>
      <c r="G80" s="26">
        <v>3</v>
      </c>
      <c r="H80" s="48">
        <v>0</v>
      </c>
      <c r="I80" s="48">
        <v>2</v>
      </c>
      <c r="J80" s="48">
        <v>1</v>
      </c>
      <c r="K80" s="48">
        <v>0</v>
      </c>
      <c r="L80" s="48">
        <v>0</v>
      </c>
      <c r="M80" s="48">
        <v>2</v>
      </c>
      <c r="N80" s="48">
        <v>2</v>
      </c>
      <c r="O80" s="48">
        <v>8</v>
      </c>
      <c r="P80" s="48">
        <v>2</v>
      </c>
      <c r="Q80" s="48">
        <v>1</v>
      </c>
      <c r="R80" s="48">
        <f t="shared" si="8"/>
        <v>21</v>
      </c>
      <c r="S80" s="48">
        <v>1</v>
      </c>
      <c r="T80" s="51">
        <f t="shared" si="9"/>
        <v>36</v>
      </c>
      <c r="U80" s="51">
        <f t="shared" si="10"/>
        <v>6</v>
      </c>
      <c r="V80" s="51">
        <f t="shared" si="11"/>
        <v>21</v>
      </c>
      <c r="W80" s="35" t="s">
        <v>634</v>
      </c>
    </row>
    <row r="81" spans="1:23" ht="23.25" customHeight="1">
      <c r="A81" s="48">
        <v>76</v>
      </c>
      <c r="B81" s="40"/>
      <c r="C81" s="30" t="s">
        <v>242</v>
      </c>
      <c r="D81" s="46" t="s">
        <v>844</v>
      </c>
      <c r="E81" s="47" t="s">
        <v>163</v>
      </c>
      <c r="F81" s="47" t="s">
        <v>164</v>
      </c>
      <c r="G81" s="26">
        <v>4</v>
      </c>
      <c r="H81" s="48">
        <v>0</v>
      </c>
      <c r="I81" s="48">
        <v>2</v>
      </c>
      <c r="J81" s="48">
        <v>3</v>
      </c>
      <c r="K81" s="48">
        <v>0</v>
      </c>
      <c r="L81" s="48">
        <v>2</v>
      </c>
      <c r="M81" s="48">
        <v>1</v>
      </c>
      <c r="N81" s="48">
        <v>3</v>
      </c>
      <c r="O81" s="48">
        <v>4</v>
      </c>
      <c r="P81" s="48">
        <v>3</v>
      </c>
      <c r="Q81" s="48">
        <v>2</v>
      </c>
      <c r="R81" s="48">
        <f t="shared" si="8"/>
        <v>24</v>
      </c>
      <c r="S81" s="48">
        <v>0</v>
      </c>
      <c r="T81" s="51">
        <f t="shared" si="9"/>
        <v>41</v>
      </c>
      <c r="U81" s="51">
        <f t="shared" si="10"/>
        <v>0</v>
      </c>
      <c r="V81" s="51">
        <f t="shared" si="11"/>
        <v>21</v>
      </c>
      <c r="W81" s="35" t="s">
        <v>634</v>
      </c>
    </row>
    <row r="82" spans="1:23" ht="23.25" customHeight="1">
      <c r="A82" s="38">
        <v>77</v>
      </c>
      <c r="B82" s="41" t="s">
        <v>165</v>
      </c>
      <c r="C82" s="30" t="s">
        <v>166</v>
      </c>
      <c r="D82" s="46" t="s">
        <v>845</v>
      </c>
      <c r="E82" s="47" t="s">
        <v>163</v>
      </c>
      <c r="F82" s="47" t="s">
        <v>164</v>
      </c>
      <c r="G82" s="48">
        <v>3</v>
      </c>
      <c r="H82" s="48">
        <v>1</v>
      </c>
      <c r="I82" s="48">
        <v>2</v>
      </c>
      <c r="J82" s="48">
        <v>2</v>
      </c>
      <c r="K82" s="48">
        <v>1</v>
      </c>
      <c r="L82" s="48">
        <v>0</v>
      </c>
      <c r="M82" s="48">
        <v>0</v>
      </c>
      <c r="N82" s="48">
        <v>3</v>
      </c>
      <c r="O82" s="48">
        <v>8</v>
      </c>
      <c r="P82" s="48">
        <v>1</v>
      </c>
      <c r="Q82" s="49">
        <v>2</v>
      </c>
      <c r="R82" s="48">
        <f t="shared" si="8"/>
        <v>23</v>
      </c>
      <c r="S82" s="50">
        <v>0</v>
      </c>
      <c r="T82" s="51">
        <f t="shared" si="9"/>
        <v>40</v>
      </c>
      <c r="U82" s="51">
        <f t="shared" si="10"/>
        <v>0</v>
      </c>
      <c r="V82" s="51">
        <f t="shared" si="11"/>
        <v>20</v>
      </c>
      <c r="W82" s="35" t="s">
        <v>634</v>
      </c>
    </row>
    <row r="83" spans="1:23" ht="23.25" customHeight="1">
      <c r="A83" s="48">
        <v>78</v>
      </c>
      <c r="B83" s="40"/>
      <c r="C83" s="30" t="s">
        <v>170</v>
      </c>
      <c r="D83" s="46" t="s">
        <v>846</v>
      </c>
      <c r="E83" s="47" t="s">
        <v>163</v>
      </c>
      <c r="F83" s="47" t="s">
        <v>164</v>
      </c>
      <c r="G83" s="26">
        <v>3</v>
      </c>
      <c r="H83" s="48">
        <v>0</v>
      </c>
      <c r="I83" s="48">
        <v>2</v>
      </c>
      <c r="J83" s="48">
        <v>1</v>
      </c>
      <c r="K83" s="48">
        <v>0</v>
      </c>
      <c r="L83" s="48">
        <v>0</v>
      </c>
      <c r="M83" s="48">
        <v>0</v>
      </c>
      <c r="N83" s="48">
        <v>1</v>
      </c>
      <c r="O83" s="48">
        <v>6</v>
      </c>
      <c r="P83" s="48">
        <v>0</v>
      </c>
      <c r="Q83" s="48">
        <v>2</v>
      </c>
      <c r="R83" s="48">
        <f t="shared" si="8"/>
        <v>15</v>
      </c>
      <c r="S83" s="48">
        <v>2</v>
      </c>
      <c r="T83" s="51">
        <f t="shared" si="9"/>
        <v>26</v>
      </c>
      <c r="U83" s="51">
        <f t="shared" si="10"/>
        <v>13</v>
      </c>
      <c r="V83" s="51">
        <f t="shared" si="11"/>
        <v>20</v>
      </c>
      <c r="W83" s="35" t="s">
        <v>634</v>
      </c>
    </row>
    <row r="84" spans="1:23" ht="23.25" customHeight="1">
      <c r="A84" s="38">
        <v>79</v>
      </c>
      <c r="B84" s="41" t="s">
        <v>274</v>
      </c>
      <c r="C84" s="30" t="s">
        <v>275</v>
      </c>
      <c r="D84" s="46" t="s">
        <v>847</v>
      </c>
      <c r="E84" s="47" t="s">
        <v>163</v>
      </c>
      <c r="F84" s="47" t="s">
        <v>164</v>
      </c>
      <c r="G84" s="26">
        <v>4</v>
      </c>
      <c r="H84" s="48">
        <v>1</v>
      </c>
      <c r="I84" s="48">
        <v>3</v>
      </c>
      <c r="J84" s="48">
        <v>3</v>
      </c>
      <c r="K84" s="48">
        <v>0</v>
      </c>
      <c r="L84" s="48">
        <v>0</v>
      </c>
      <c r="M84" s="48">
        <v>2</v>
      </c>
      <c r="N84" s="48">
        <v>2</v>
      </c>
      <c r="O84" s="48">
        <v>4</v>
      </c>
      <c r="P84" s="48">
        <v>0</v>
      </c>
      <c r="Q84" s="48">
        <v>1</v>
      </c>
      <c r="R84" s="48">
        <f t="shared" si="8"/>
        <v>20</v>
      </c>
      <c r="S84" s="48">
        <v>1</v>
      </c>
      <c r="T84" s="51">
        <f t="shared" si="9"/>
        <v>34</v>
      </c>
      <c r="U84" s="51">
        <f t="shared" si="10"/>
        <v>6</v>
      </c>
      <c r="V84" s="51">
        <f t="shared" si="11"/>
        <v>20</v>
      </c>
      <c r="W84" s="35" t="s">
        <v>634</v>
      </c>
    </row>
    <row r="85" spans="1:23" ht="23.25" customHeight="1">
      <c r="A85" s="48">
        <v>80</v>
      </c>
      <c r="B85" s="42" t="s">
        <v>211</v>
      </c>
      <c r="C85" s="30" t="s">
        <v>212</v>
      </c>
      <c r="D85" s="46" t="s">
        <v>848</v>
      </c>
      <c r="E85" s="47" t="s">
        <v>163</v>
      </c>
      <c r="F85" s="47" t="s">
        <v>164</v>
      </c>
      <c r="G85" s="48">
        <v>2</v>
      </c>
      <c r="H85" s="48">
        <v>1</v>
      </c>
      <c r="I85" s="48">
        <v>2</v>
      </c>
      <c r="J85" s="48">
        <v>1</v>
      </c>
      <c r="K85" s="48">
        <v>0</v>
      </c>
      <c r="L85" s="48">
        <v>0</v>
      </c>
      <c r="M85" s="48">
        <v>0</v>
      </c>
      <c r="N85" s="48">
        <v>1</v>
      </c>
      <c r="O85" s="48">
        <v>4</v>
      </c>
      <c r="P85" s="48">
        <v>1</v>
      </c>
      <c r="Q85" s="49">
        <v>0</v>
      </c>
      <c r="R85" s="48">
        <f t="shared" si="8"/>
        <v>12</v>
      </c>
      <c r="S85" s="50">
        <v>3</v>
      </c>
      <c r="T85" s="51">
        <f t="shared" si="9"/>
        <v>21</v>
      </c>
      <c r="U85" s="51">
        <f t="shared" si="10"/>
        <v>19</v>
      </c>
      <c r="V85" s="51">
        <f t="shared" si="11"/>
        <v>20</v>
      </c>
      <c r="W85" s="35" t="s">
        <v>634</v>
      </c>
    </row>
    <row r="86" spans="1:23" ht="23.25" customHeight="1">
      <c r="A86" s="38">
        <v>81</v>
      </c>
      <c r="B86" s="42" t="s">
        <v>276</v>
      </c>
      <c r="C86" s="30" t="s">
        <v>277</v>
      </c>
      <c r="D86" s="46" t="s">
        <v>849</v>
      </c>
      <c r="E86" s="47" t="s">
        <v>163</v>
      </c>
      <c r="F86" s="47" t="s">
        <v>164</v>
      </c>
      <c r="G86" s="48">
        <v>5</v>
      </c>
      <c r="H86" s="48">
        <v>1</v>
      </c>
      <c r="I86" s="48">
        <v>1</v>
      </c>
      <c r="J86" s="48">
        <v>0</v>
      </c>
      <c r="K86" s="48">
        <v>1</v>
      </c>
      <c r="L86" s="48">
        <v>2</v>
      </c>
      <c r="M86" s="48">
        <v>2</v>
      </c>
      <c r="N86" s="48">
        <v>3</v>
      </c>
      <c r="O86" s="48">
        <v>4</v>
      </c>
      <c r="P86" s="48">
        <v>1</v>
      </c>
      <c r="Q86" s="49">
        <v>2</v>
      </c>
      <c r="R86" s="48">
        <f t="shared" si="8"/>
        <v>22</v>
      </c>
      <c r="S86" s="50">
        <v>0</v>
      </c>
      <c r="T86" s="51">
        <f t="shared" si="9"/>
        <v>38</v>
      </c>
      <c r="U86" s="51">
        <f t="shared" si="10"/>
        <v>0</v>
      </c>
      <c r="V86" s="51">
        <f t="shared" si="11"/>
        <v>19</v>
      </c>
      <c r="W86" s="35" t="s">
        <v>634</v>
      </c>
    </row>
    <row r="87" spans="1:23" ht="23.25" customHeight="1">
      <c r="A87" s="48">
        <v>82</v>
      </c>
      <c r="B87" s="39" t="s">
        <v>181</v>
      </c>
      <c r="C87" s="30" t="s">
        <v>182</v>
      </c>
      <c r="D87" s="46" t="s">
        <v>850</v>
      </c>
      <c r="E87" s="47" t="s">
        <v>163</v>
      </c>
      <c r="F87" s="47" t="s">
        <v>164</v>
      </c>
      <c r="G87" s="48">
        <v>5</v>
      </c>
      <c r="H87" s="48">
        <v>1</v>
      </c>
      <c r="I87" s="48">
        <v>2</v>
      </c>
      <c r="J87" s="48">
        <v>1</v>
      </c>
      <c r="K87" s="48">
        <v>0</v>
      </c>
      <c r="L87" s="48">
        <v>1</v>
      </c>
      <c r="M87" s="48">
        <v>0</v>
      </c>
      <c r="N87" s="48">
        <v>3</v>
      </c>
      <c r="O87" s="48">
        <v>6</v>
      </c>
      <c r="P87" s="48">
        <v>1</v>
      </c>
      <c r="Q87" s="49">
        <v>2</v>
      </c>
      <c r="R87" s="48">
        <f t="shared" si="8"/>
        <v>22</v>
      </c>
      <c r="S87" s="50">
        <v>0</v>
      </c>
      <c r="T87" s="51">
        <f t="shared" si="9"/>
        <v>38</v>
      </c>
      <c r="U87" s="51">
        <f t="shared" si="10"/>
        <v>0</v>
      </c>
      <c r="V87" s="51">
        <f t="shared" si="11"/>
        <v>19</v>
      </c>
      <c r="W87" s="35" t="s">
        <v>634</v>
      </c>
    </row>
    <row r="88" spans="1:23" ht="23.25" customHeight="1">
      <c r="A88" s="38">
        <v>83</v>
      </c>
      <c r="B88" s="40"/>
      <c r="C88" s="30" t="s">
        <v>238</v>
      </c>
      <c r="D88" s="46" t="s">
        <v>851</v>
      </c>
      <c r="E88" s="47" t="s">
        <v>163</v>
      </c>
      <c r="F88" s="47" t="s">
        <v>164</v>
      </c>
      <c r="G88" s="26">
        <v>3</v>
      </c>
      <c r="H88" s="48">
        <v>0</v>
      </c>
      <c r="I88" s="48">
        <v>1</v>
      </c>
      <c r="J88" s="48">
        <v>5</v>
      </c>
      <c r="K88" s="48">
        <v>0</v>
      </c>
      <c r="L88" s="48">
        <v>2</v>
      </c>
      <c r="M88" s="48">
        <v>3</v>
      </c>
      <c r="N88" s="48">
        <v>3</v>
      </c>
      <c r="O88" s="48">
        <v>2</v>
      </c>
      <c r="P88" s="48">
        <v>1</v>
      </c>
      <c r="Q88" s="48">
        <v>2</v>
      </c>
      <c r="R88" s="48">
        <f t="shared" si="8"/>
        <v>22</v>
      </c>
      <c r="S88" s="48">
        <v>0</v>
      </c>
      <c r="T88" s="51">
        <f t="shared" si="9"/>
        <v>38</v>
      </c>
      <c r="U88" s="51">
        <f t="shared" si="10"/>
        <v>0</v>
      </c>
      <c r="V88" s="51">
        <f t="shared" si="11"/>
        <v>19</v>
      </c>
      <c r="W88" s="35" t="s">
        <v>634</v>
      </c>
    </row>
    <row r="89" spans="1:23" ht="23.25" customHeight="1">
      <c r="A89" s="48">
        <v>84</v>
      </c>
      <c r="B89" s="40"/>
      <c r="C89" s="30" t="s">
        <v>306</v>
      </c>
      <c r="D89" s="46" t="s">
        <v>852</v>
      </c>
      <c r="E89" s="47" t="s">
        <v>163</v>
      </c>
      <c r="F89" s="47" t="s">
        <v>164</v>
      </c>
      <c r="G89" s="26">
        <v>2</v>
      </c>
      <c r="H89" s="48">
        <v>0</v>
      </c>
      <c r="I89" s="48">
        <v>1</v>
      </c>
      <c r="J89" s="48">
        <v>0</v>
      </c>
      <c r="K89" s="48">
        <v>0</v>
      </c>
      <c r="L89" s="48">
        <v>0</v>
      </c>
      <c r="M89" s="48">
        <v>0</v>
      </c>
      <c r="N89" s="48">
        <v>1</v>
      </c>
      <c r="O89" s="48">
        <v>4</v>
      </c>
      <c r="P89" s="48">
        <v>1</v>
      </c>
      <c r="Q89" s="48">
        <v>2</v>
      </c>
      <c r="R89" s="48">
        <f t="shared" si="8"/>
        <v>11</v>
      </c>
      <c r="S89" s="48">
        <v>3</v>
      </c>
      <c r="T89" s="51">
        <f t="shared" si="9"/>
        <v>19</v>
      </c>
      <c r="U89" s="51">
        <f t="shared" si="10"/>
        <v>19</v>
      </c>
      <c r="V89" s="51">
        <f t="shared" si="11"/>
        <v>19</v>
      </c>
      <c r="W89" s="35" t="s">
        <v>634</v>
      </c>
    </row>
    <row r="90" spans="1:23" ht="23.25" customHeight="1">
      <c r="A90" s="38">
        <v>85</v>
      </c>
      <c r="B90" s="40"/>
      <c r="C90" s="30" t="s">
        <v>258</v>
      </c>
      <c r="D90" s="46" t="s">
        <v>853</v>
      </c>
      <c r="E90" s="47" t="s">
        <v>163</v>
      </c>
      <c r="F90" s="47" t="s">
        <v>164</v>
      </c>
      <c r="G90" s="26">
        <v>3</v>
      </c>
      <c r="H90" s="48">
        <v>0</v>
      </c>
      <c r="I90" s="48">
        <v>2</v>
      </c>
      <c r="J90" s="48">
        <v>0</v>
      </c>
      <c r="K90" s="48">
        <v>0</v>
      </c>
      <c r="L90" s="48">
        <v>1</v>
      </c>
      <c r="M90" s="48">
        <v>2</v>
      </c>
      <c r="N90" s="48">
        <v>1</v>
      </c>
      <c r="O90" s="48">
        <v>2</v>
      </c>
      <c r="P90" s="48">
        <v>1</v>
      </c>
      <c r="Q90" s="48">
        <v>1</v>
      </c>
      <c r="R90" s="48">
        <f t="shared" si="8"/>
        <v>13</v>
      </c>
      <c r="S90" s="48">
        <v>2</v>
      </c>
      <c r="T90" s="51">
        <f t="shared" si="9"/>
        <v>22</v>
      </c>
      <c r="U90" s="51">
        <f t="shared" si="10"/>
        <v>13</v>
      </c>
      <c r="V90" s="51">
        <f t="shared" si="11"/>
        <v>18</v>
      </c>
      <c r="W90" s="35" t="s">
        <v>634</v>
      </c>
    </row>
    <row r="91" spans="1:23" ht="23.25" customHeight="1">
      <c r="A91" s="48">
        <v>86</v>
      </c>
      <c r="B91" s="42" t="s">
        <v>209</v>
      </c>
      <c r="C91" s="30" t="s">
        <v>210</v>
      </c>
      <c r="D91" s="46" t="s">
        <v>854</v>
      </c>
      <c r="E91" s="47" t="s">
        <v>163</v>
      </c>
      <c r="F91" s="47" t="s">
        <v>164</v>
      </c>
      <c r="G91" s="48">
        <v>2</v>
      </c>
      <c r="H91" s="48">
        <v>0</v>
      </c>
      <c r="I91" s="48">
        <v>2</v>
      </c>
      <c r="J91" s="48">
        <v>0</v>
      </c>
      <c r="K91" s="48">
        <v>0</v>
      </c>
      <c r="L91" s="48">
        <v>0</v>
      </c>
      <c r="M91" s="48">
        <v>0</v>
      </c>
      <c r="N91" s="48">
        <v>1</v>
      </c>
      <c r="O91" s="48">
        <v>8</v>
      </c>
      <c r="P91" s="48">
        <v>1</v>
      </c>
      <c r="Q91" s="49">
        <v>1</v>
      </c>
      <c r="R91" s="48">
        <f t="shared" si="8"/>
        <v>15</v>
      </c>
      <c r="S91" s="50">
        <v>1</v>
      </c>
      <c r="T91" s="51">
        <f t="shared" si="9"/>
        <v>26</v>
      </c>
      <c r="U91" s="51">
        <f t="shared" si="10"/>
        <v>6</v>
      </c>
      <c r="V91" s="51">
        <f t="shared" si="11"/>
        <v>16</v>
      </c>
      <c r="W91" s="35" t="s">
        <v>634</v>
      </c>
    </row>
    <row r="92" spans="1:23" ht="23.25" customHeight="1">
      <c r="A92" s="38">
        <v>87</v>
      </c>
      <c r="B92" s="39" t="s">
        <v>248</v>
      </c>
      <c r="C92" s="30" t="s">
        <v>249</v>
      </c>
      <c r="D92" s="46" t="s">
        <v>855</v>
      </c>
      <c r="E92" s="47" t="s">
        <v>163</v>
      </c>
      <c r="F92" s="47" t="s">
        <v>164</v>
      </c>
      <c r="G92" s="52">
        <v>3</v>
      </c>
      <c r="H92" s="53">
        <v>0</v>
      </c>
      <c r="I92" s="53">
        <v>1</v>
      </c>
      <c r="J92" s="53">
        <v>1</v>
      </c>
      <c r="K92" s="53">
        <v>0</v>
      </c>
      <c r="L92" s="53">
        <v>0</v>
      </c>
      <c r="M92" s="53">
        <v>1</v>
      </c>
      <c r="N92" s="53">
        <v>1</v>
      </c>
      <c r="O92" s="53">
        <v>6</v>
      </c>
      <c r="P92" s="53">
        <v>2</v>
      </c>
      <c r="Q92" s="53">
        <v>0</v>
      </c>
      <c r="R92" s="48">
        <f t="shared" si="8"/>
        <v>15</v>
      </c>
      <c r="S92" s="48">
        <v>1</v>
      </c>
      <c r="T92" s="51">
        <f t="shared" si="9"/>
        <v>26</v>
      </c>
      <c r="U92" s="51">
        <f t="shared" si="10"/>
        <v>6</v>
      </c>
      <c r="V92" s="51">
        <f t="shared" si="11"/>
        <v>16</v>
      </c>
      <c r="W92" s="35" t="s">
        <v>634</v>
      </c>
    </row>
    <row r="93" spans="1:23" ht="23.25" customHeight="1">
      <c r="A93" s="48">
        <v>88</v>
      </c>
      <c r="B93" s="39" t="s">
        <v>278</v>
      </c>
      <c r="C93" s="30" t="s">
        <v>279</v>
      </c>
      <c r="D93" s="46" t="s">
        <v>856</v>
      </c>
      <c r="E93" s="47" t="s">
        <v>163</v>
      </c>
      <c r="F93" s="47" t="s">
        <v>164</v>
      </c>
      <c r="G93" s="52">
        <v>2</v>
      </c>
      <c r="H93" s="53">
        <v>1</v>
      </c>
      <c r="I93" s="53">
        <v>1</v>
      </c>
      <c r="J93" s="53">
        <v>1</v>
      </c>
      <c r="K93" s="53">
        <v>0</v>
      </c>
      <c r="L93" s="53">
        <v>0</v>
      </c>
      <c r="M93" s="53">
        <v>0</v>
      </c>
      <c r="N93" s="53">
        <v>3</v>
      </c>
      <c r="O93" s="53">
        <v>6</v>
      </c>
      <c r="P93" s="53">
        <v>1</v>
      </c>
      <c r="Q93" s="53">
        <v>0</v>
      </c>
      <c r="R93" s="48">
        <f t="shared" si="8"/>
        <v>15</v>
      </c>
      <c r="S93" s="48">
        <v>0</v>
      </c>
      <c r="T93" s="51">
        <f t="shared" si="9"/>
        <v>26</v>
      </c>
      <c r="U93" s="51">
        <f t="shared" si="10"/>
        <v>0</v>
      </c>
      <c r="V93" s="51">
        <f t="shared" si="11"/>
        <v>13</v>
      </c>
      <c r="W93" s="35" t="s">
        <v>634</v>
      </c>
    </row>
    <row r="94" spans="1:23" ht="23.25" customHeight="1">
      <c r="A94" s="38">
        <v>89</v>
      </c>
      <c r="B94" s="39" t="s">
        <v>227</v>
      </c>
      <c r="C94" s="30" t="s">
        <v>228</v>
      </c>
      <c r="D94" s="46" t="s">
        <v>857</v>
      </c>
      <c r="E94" s="47" t="s">
        <v>163</v>
      </c>
      <c r="F94" s="47" t="s">
        <v>164</v>
      </c>
      <c r="G94" s="48">
        <v>2</v>
      </c>
      <c r="H94" s="48">
        <v>0</v>
      </c>
      <c r="I94" s="48">
        <v>3</v>
      </c>
      <c r="J94" s="48">
        <v>3</v>
      </c>
      <c r="K94" s="48">
        <v>0</v>
      </c>
      <c r="L94" s="48">
        <v>0</v>
      </c>
      <c r="M94" s="48">
        <v>0</v>
      </c>
      <c r="N94" s="48">
        <v>3</v>
      </c>
      <c r="O94" s="48">
        <v>1</v>
      </c>
      <c r="P94" s="48">
        <v>0</v>
      </c>
      <c r="Q94" s="49">
        <v>0</v>
      </c>
      <c r="R94" s="48">
        <f t="shared" si="8"/>
        <v>12</v>
      </c>
      <c r="S94" s="50"/>
      <c r="T94" s="51">
        <f t="shared" si="9"/>
        <v>21</v>
      </c>
      <c r="U94" s="51">
        <f t="shared" si="10"/>
        <v>0</v>
      </c>
      <c r="V94" s="51">
        <f t="shared" si="11"/>
        <v>11</v>
      </c>
      <c r="W94" s="35" t="s">
        <v>634</v>
      </c>
    </row>
    <row r="95" spans="1:23" ht="23.25" customHeight="1">
      <c r="A95" s="48">
        <v>90</v>
      </c>
      <c r="B95" s="40"/>
      <c r="C95" s="30" t="s">
        <v>267</v>
      </c>
      <c r="D95" s="46" t="s">
        <v>858</v>
      </c>
      <c r="E95" s="47" t="s">
        <v>163</v>
      </c>
      <c r="F95" s="47" t="s">
        <v>164</v>
      </c>
      <c r="G95" s="26">
        <v>4</v>
      </c>
      <c r="H95" s="48">
        <v>1</v>
      </c>
      <c r="I95" s="48">
        <v>2</v>
      </c>
      <c r="J95" s="48">
        <v>2</v>
      </c>
      <c r="K95" s="48">
        <v>0</v>
      </c>
      <c r="L95" s="48">
        <v>0</v>
      </c>
      <c r="M95" s="48">
        <v>0</v>
      </c>
      <c r="N95" s="48">
        <v>3</v>
      </c>
      <c r="O95" s="48">
        <v>0</v>
      </c>
      <c r="P95" s="48">
        <v>0</v>
      </c>
      <c r="Q95" s="48">
        <v>0</v>
      </c>
      <c r="R95" s="48">
        <v>12</v>
      </c>
      <c r="S95" s="48">
        <v>0</v>
      </c>
      <c r="T95" s="51">
        <f t="shared" si="9"/>
        <v>21</v>
      </c>
      <c r="U95" s="51">
        <f t="shared" si="10"/>
        <v>0</v>
      </c>
      <c r="V95" s="51">
        <f t="shared" si="11"/>
        <v>11</v>
      </c>
      <c r="W95" s="35" t="s">
        <v>634</v>
      </c>
    </row>
    <row r="96" spans="1:23" ht="23.25" customHeight="1">
      <c r="A96" s="38">
        <v>91</v>
      </c>
      <c r="B96" s="42" t="s">
        <v>215</v>
      </c>
      <c r="C96" s="30" t="s">
        <v>216</v>
      </c>
      <c r="D96" s="46" t="s">
        <v>859</v>
      </c>
      <c r="E96" s="47" t="s">
        <v>163</v>
      </c>
      <c r="F96" s="47" t="s">
        <v>164</v>
      </c>
      <c r="G96" s="48">
        <v>3</v>
      </c>
      <c r="H96" s="48">
        <v>2</v>
      </c>
      <c r="I96" s="48">
        <v>1</v>
      </c>
      <c r="J96" s="48">
        <v>4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9">
        <v>0</v>
      </c>
      <c r="R96" s="48">
        <f>SUM(G96:Q96)</f>
        <v>10</v>
      </c>
      <c r="S96" s="50">
        <v>0</v>
      </c>
      <c r="T96" s="51">
        <f t="shared" si="9"/>
        <v>17</v>
      </c>
      <c r="U96" s="51">
        <f t="shared" si="10"/>
        <v>0</v>
      </c>
      <c r="V96" s="51">
        <f t="shared" si="11"/>
        <v>9</v>
      </c>
      <c r="W96" s="35" t="s">
        <v>634</v>
      </c>
    </row>
    <row r="97" spans="1:23" ht="23.25" customHeight="1">
      <c r="A97" s="48">
        <v>92</v>
      </c>
      <c r="B97" s="41" t="s">
        <v>290</v>
      </c>
      <c r="C97" s="30" t="s">
        <v>291</v>
      </c>
      <c r="D97" s="46" t="s">
        <v>860</v>
      </c>
      <c r="E97" s="47" t="s">
        <v>163</v>
      </c>
      <c r="F97" s="47" t="s">
        <v>164</v>
      </c>
      <c r="G97" s="48">
        <v>1</v>
      </c>
      <c r="H97" s="48">
        <v>0</v>
      </c>
      <c r="I97" s="48">
        <v>2</v>
      </c>
      <c r="J97" s="48">
        <v>0</v>
      </c>
      <c r="K97" s="48">
        <v>0</v>
      </c>
      <c r="L97" s="48">
        <v>0</v>
      </c>
      <c r="M97" s="48">
        <v>0</v>
      </c>
      <c r="N97" s="48">
        <v>1</v>
      </c>
      <c r="O97" s="48">
        <v>2</v>
      </c>
      <c r="P97" s="48">
        <v>0</v>
      </c>
      <c r="Q97" s="49">
        <v>1</v>
      </c>
      <c r="R97" s="48">
        <f>SUM(G97:Q97)</f>
        <v>7</v>
      </c>
      <c r="S97" s="50">
        <v>1</v>
      </c>
      <c r="T97" s="51">
        <f t="shared" si="9"/>
        <v>12</v>
      </c>
      <c r="U97" s="51">
        <f t="shared" si="10"/>
        <v>6</v>
      </c>
      <c r="V97" s="51">
        <f t="shared" si="11"/>
        <v>9</v>
      </c>
      <c r="W97" s="35" t="s">
        <v>634</v>
      </c>
    </row>
    <row r="98" spans="1:23" ht="23.25" customHeight="1">
      <c r="A98" s="38">
        <v>93</v>
      </c>
      <c r="B98" s="39" t="s">
        <v>187</v>
      </c>
      <c r="C98" s="30" t="s">
        <v>188</v>
      </c>
      <c r="D98" s="46" t="s">
        <v>861</v>
      </c>
      <c r="E98" s="47" t="s">
        <v>163</v>
      </c>
      <c r="F98" s="47" t="s">
        <v>164</v>
      </c>
      <c r="G98" s="26">
        <v>4</v>
      </c>
      <c r="H98" s="48">
        <v>0</v>
      </c>
      <c r="I98" s="48">
        <v>1</v>
      </c>
      <c r="J98" s="48">
        <v>1</v>
      </c>
      <c r="K98" s="48">
        <v>0</v>
      </c>
      <c r="L98" s="48">
        <v>1</v>
      </c>
      <c r="M98" s="48">
        <v>1</v>
      </c>
      <c r="N98" s="48">
        <v>1</v>
      </c>
      <c r="O98" s="48">
        <v>0</v>
      </c>
      <c r="P98" s="48">
        <v>0</v>
      </c>
      <c r="Q98" s="48">
        <v>0</v>
      </c>
      <c r="R98" s="48">
        <f>SUM(G98:Q98)</f>
        <v>9</v>
      </c>
      <c r="S98" s="48"/>
      <c r="T98" s="51">
        <f t="shared" si="9"/>
        <v>16</v>
      </c>
      <c r="U98" s="51">
        <f t="shared" si="10"/>
        <v>0</v>
      </c>
      <c r="V98" s="51">
        <f t="shared" si="11"/>
        <v>8</v>
      </c>
      <c r="W98" s="35" t="s">
        <v>634</v>
      </c>
    </row>
    <row r="99" spans="1:23" ht="23.25" customHeight="1">
      <c r="A99" s="48">
        <v>94</v>
      </c>
      <c r="B99" s="40"/>
      <c r="C99" s="30" t="s">
        <v>261</v>
      </c>
      <c r="D99" s="46" t="s">
        <v>862</v>
      </c>
      <c r="E99" s="47" t="s">
        <v>163</v>
      </c>
      <c r="F99" s="47" t="s">
        <v>164</v>
      </c>
      <c r="G99" s="26">
        <v>2</v>
      </c>
      <c r="H99" s="48">
        <v>0</v>
      </c>
      <c r="I99" s="48">
        <v>0</v>
      </c>
      <c r="J99" s="48">
        <v>1</v>
      </c>
      <c r="K99" s="48">
        <v>0</v>
      </c>
      <c r="L99" s="48">
        <v>0</v>
      </c>
      <c r="M99" s="48">
        <v>0</v>
      </c>
      <c r="N99" s="48">
        <v>0</v>
      </c>
      <c r="O99" s="48">
        <v>2</v>
      </c>
      <c r="P99" s="48">
        <v>0</v>
      </c>
      <c r="Q99" s="48">
        <v>0</v>
      </c>
      <c r="R99" s="48">
        <f>SUM(G99:Q99)</f>
        <v>5</v>
      </c>
      <c r="S99" s="48">
        <v>1</v>
      </c>
      <c r="T99" s="51">
        <f t="shared" si="9"/>
        <v>9</v>
      </c>
      <c r="U99" s="51">
        <f t="shared" si="10"/>
        <v>6</v>
      </c>
      <c r="V99" s="51">
        <f t="shared" si="11"/>
        <v>8</v>
      </c>
      <c r="W99" s="35" t="s">
        <v>634</v>
      </c>
    </row>
  </sheetData>
  <sheetProtection selectLockedCells="1" selectUnlockedCells="1"/>
  <mergeCells count="18">
    <mergeCell ref="B4:B5"/>
    <mergeCell ref="C1:V1"/>
    <mergeCell ref="U4:U5"/>
    <mergeCell ref="D4:D5"/>
    <mergeCell ref="G4:Q4"/>
    <mergeCell ref="W4:W5"/>
    <mergeCell ref="G2:K2"/>
    <mergeCell ref="A3:D3"/>
    <mergeCell ref="G3:S3"/>
    <mergeCell ref="T3:V3"/>
    <mergeCell ref="A4:A5"/>
    <mergeCell ref="V4:V5"/>
    <mergeCell ref="E4:E5"/>
    <mergeCell ref="F4:F5"/>
    <mergeCell ref="C4:C5"/>
    <mergeCell ref="R4:R5"/>
    <mergeCell ref="S4:S5"/>
    <mergeCell ref="T4:T5"/>
  </mergeCells>
  <printOptions/>
  <pageMargins left="0.39375" right="0.39375" top="0.7479166666666667" bottom="0.7479166666666667" header="0.5118110236220472" footer="0.5118110236220472"/>
  <pageSetup fitToHeight="0" fitToWidth="1" horizontalDpi="300" verticalDpi="3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view="pageBreakPreview" zoomScale="70" zoomScaleNormal="79" zoomScaleSheetLayoutView="70" zoomScalePageLayoutView="0" workbookViewId="0" topLeftCell="A79">
      <selection activeCell="X5" sqref="X5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1.57421875" style="1" customWidth="1"/>
    <col min="4" max="4" width="18.421875" style="2" customWidth="1"/>
    <col min="5" max="5" width="15.28125" style="2" customWidth="1"/>
    <col min="6" max="6" width="9.00390625" style="3" customWidth="1"/>
    <col min="7" max="7" width="5.140625" style="4" customWidth="1"/>
    <col min="8" max="8" width="4.7109375" style="5" customWidth="1"/>
    <col min="9" max="9" width="4.57421875" style="5" customWidth="1"/>
    <col min="10" max="10" width="4.28125" style="5" customWidth="1"/>
    <col min="11" max="11" width="4.7109375" style="5" customWidth="1"/>
    <col min="12" max="13" width="5.140625" style="5" customWidth="1"/>
    <col min="14" max="15" width="5.00390625" style="5" customWidth="1"/>
    <col min="16" max="16" width="5.7109375" style="5" customWidth="1"/>
    <col min="17" max="17" width="5.8515625" style="5" customWidth="1"/>
    <col min="18" max="18" width="12.28125" style="5" customWidth="1"/>
    <col min="19" max="19" width="8.7109375" style="5" customWidth="1"/>
    <col min="22" max="22" width="21.57421875" style="0" customWidth="1"/>
    <col min="23" max="23" width="11.421875" style="0" customWidth="1"/>
  </cols>
  <sheetData>
    <row r="1" spans="2:22" ht="40.5" customHeight="1">
      <c r="B1" s="6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19" ht="40.5" customHeight="1">
      <c r="B2" s="6"/>
      <c r="C2" s="6"/>
      <c r="D2" s="7"/>
      <c r="E2" s="7"/>
      <c r="F2" s="7"/>
      <c r="G2" s="77" t="s">
        <v>309</v>
      </c>
      <c r="H2" s="77"/>
      <c r="I2" s="77"/>
      <c r="J2" s="77"/>
      <c r="K2" s="77"/>
      <c r="L2" s="7"/>
      <c r="M2" s="7"/>
      <c r="N2" s="7"/>
      <c r="O2" s="7"/>
      <c r="P2" s="7"/>
      <c r="Q2" s="7"/>
      <c r="R2" s="7"/>
      <c r="S2" s="7"/>
    </row>
    <row r="3" spans="1:22" ht="20.25">
      <c r="A3" s="95" t="s">
        <v>2</v>
      </c>
      <c r="B3" s="95"/>
      <c r="C3" s="95"/>
      <c r="D3" s="95"/>
      <c r="G3" s="96" t="s">
        <v>3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 t="s">
        <v>157</v>
      </c>
      <c r="U3" s="97"/>
      <c r="V3" s="97"/>
    </row>
    <row r="4" spans="1:23" ht="39.75" customHeight="1">
      <c r="A4" s="98" t="s">
        <v>5</v>
      </c>
      <c r="B4" s="87" t="s">
        <v>6</v>
      </c>
      <c r="C4" s="87" t="s">
        <v>7</v>
      </c>
      <c r="D4" s="87" t="s">
        <v>8</v>
      </c>
      <c r="E4" s="87" t="s">
        <v>9</v>
      </c>
      <c r="F4" s="87" t="s">
        <v>10</v>
      </c>
      <c r="G4" s="91" t="s">
        <v>11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89" t="s">
        <v>12</v>
      </c>
      <c r="S4" s="91" t="s">
        <v>158</v>
      </c>
      <c r="T4" s="93" t="s">
        <v>159</v>
      </c>
      <c r="U4" s="93" t="s">
        <v>160</v>
      </c>
      <c r="V4" s="85" t="s">
        <v>119</v>
      </c>
      <c r="W4" s="91" t="s">
        <v>631</v>
      </c>
    </row>
    <row r="5" spans="1:23" ht="45.75" customHeight="1">
      <c r="A5" s="99"/>
      <c r="B5" s="88"/>
      <c r="C5" s="88"/>
      <c r="D5" s="88"/>
      <c r="E5" s="88"/>
      <c r="F5" s="88"/>
      <c r="G5" s="21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0">
        <v>10</v>
      </c>
      <c r="Q5" s="20">
        <v>11</v>
      </c>
      <c r="R5" s="90"/>
      <c r="S5" s="92"/>
      <c r="T5" s="94"/>
      <c r="U5" s="94"/>
      <c r="V5" s="86"/>
      <c r="W5" s="92"/>
    </row>
    <row r="6" spans="1:23" ht="18" customHeight="1">
      <c r="A6" s="54">
        <v>1</v>
      </c>
      <c r="B6" s="55" t="s">
        <v>358</v>
      </c>
      <c r="C6" s="30" t="s">
        <v>359</v>
      </c>
      <c r="D6" s="31" t="s">
        <v>863</v>
      </c>
      <c r="E6" s="32" t="s">
        <v>311</v>
      </c>
      <c r="F6" s="32" t="s">
        <v>312</v>
      </c>
      <c r="G6" s="26">
        <v>4</v>
      </c>
      <c r="H6" s="26">
        <v>1</v>
      </c>
      <c r="I6" s="26">
        <v>3</v>
      </c>
      <c r="J6" s="26">
        <v>1</v>
      </c>
      <c r="K6" s="26">
        <v>1</v>
      </c>
      <c r="L6" s="26">
        <v>0</v>
      </c>
      <c r="M6" s="26">
        <v>2</v>
      </c>
      <c r="N6" s="26">
        <v>3</v>
      </c>
      <c r="O6" s="26">
        <v>12</v>
      </c>
      <c r="P6" s="26">
        <v>3</v>
      </c>
      <c r="Q6" s="26">
        <v>5</v>
      </c>
      <c r="R6" s="26">
        <f aca="true" t="shared" si="0" ref="R6:R34">SUM(G6:Q6)</f>
        <v>35</v>
      </c>
      <c r="S6" s="26">
        <v>8</v>
      </c>
      <c r="T6" s="34">
        <f aca="true" t="shared" si="1" ref="T6:T37">ROUND(R6/57*100,0)</f>
        <v>61</v>
      </c>
      <c r="U6" s="34">
        <f aca="true" t="shared" si="2" ref="U6:U46">ROUND(S6/16*100,0)</f>
        <v>50</v>
      </c>
      <c r="V6" s="34">
        <f aca="true" t="shared" si="3" ref="V6:V46">ROUND((T6+U6)/2,0)</f>
        <v>56</v>
      </c>
      <c r="W6" s="35" t="s">
        <v>632</v>
      </c>
    </row>
    <row r="7" spans="1:23" ht="18" customHeight="1">
      <c r="A7" s="54">
        <v>2</v>
      </c>
      <c r="B7" s="56"/>
      <c r="C7" s="30" t="s">
        <v>459</v>
      </c>
      <c r="D7" s="31" t="s">
        <v>864</v>
      </c>
      <c r="E7" s="32" t="s">
        <v>311</v>
      </c>
      <c r="F7" s="32" t="s">
        <v>312</v>
      </c>
      <c r="G7" s="33">
        <v>4</v>
      </c>
      <c r="H7" s="33">
        <v>0</v>
      </c>
      <c r="I7" s="33">
        <v>2</v>
      </c>
      <c r="J7" s="33">
        <v>1</v>
      </c>
      <c r="K7" s="33">
        <v>1</v>
      </c>
      <c r="L7" s="33">
        <v>0</v>
      </c>
      <c r="M7" s="33">
        <v>8</v>
      </c>
      <c r="N7" s="33">
        <v>3</v>
      </c>
      <c r="O7" s="33">
        <v>12</v>
      </c>
      <c r="P7" s="33">
        <v>1</v>
      </c>
      <c r="Q7" s="33">
        <v>3</v>
      </c>
      <c r="R7" s="26">
        <f t="shared" si="0"/>
        <v>35</v>
      </c>
      <c r="S7" s="33">
        <v>8</v>
      </c>
      <c r="T7" s="34">
        <f t="shared" si="1"/>
        <v>61</v>
      </c>
      <c r="U7" s="34">
        <f t="shared" si="2"/>
        <v>50</v>
      </c>
      <c r="V7" s="34">
        <f t="shared" si="3"/>
        <v>56</v>
      </c>
      <c r="W7" s="35" t="s">
        <v>632</v>
      </c>
    </row>
    <row r="8" spans="1:23" ht="18" customHeight="1">
      <c r="A8" s="54">
        <v>3</v>
      </c>
      <c r="B8" s="57"/>
      <c r="C8" s="30" t="s">
        <v>400</v>
      </c>
      <c r="D8" s="31" t="s">
        <v>865</v>
      </c>
      <c r="E8" s="32" t="s">
        <v>311</v>
      </c>
      <c r="F8" s="32" t="s">
        <v>312</v>
      </c>
      <c r="G8" s="26">
        <v>4</v>
      </c>
      <c r="H8" s="26">
        <v>0</v>
      </c>
      <c r="I8" s="26">
        <v>2</v>
      </c>
      <c r="J8" s="26">
        <v>1</v>
      </c>
      <c r="K8" s="26">
        <v>1</v>
      </c>
      <c r="L8" s="26">
        <v>3</v>
      </c>
      <c r="M8" s="26">
        <v>8</v>
      </c>
      <c r="N8" s="26">
        <v>2</v>
      </c>
      <c r="O8" s="26">
        <v>8</v>
      </c>
      <c r="P8" s="26">
        <v>1</v>
      </c>
      <c r="Q8" s="26">
        <v>4</v>
      </c>
      <c r="R8" s="26">
        <f t="shared" si="0"/>
        <v>34</v>
      </c>
      <c r="S8" s="26">
        <v>7</v>
      </c>
      <c r="T8" s="34">
        <f t="shared" si="1"/>
        <v>60</v>
      </c>
      <c r="U8" s="34">
        <f t="shared" si="2"/>
        <v>44</v>
      </c>
      <c r="V8" s="34">
        <f t="shared" si="3"/>
        <v>52</v>
      </c>
      <c r="W8" s="35" t="s">
        <v>632</v>
      </c>
    </row>
    <row r="9" spans="1:23" ht="18" customHeight="1">
      <c r="A9" s="54">
        <v>4</v>
      </c>
      <c r="B9" s="57"/>
      <c r="C9" s="30" t="s">
        <v>370</v>
      </c>
      <c r="D9" s="31" t="s">
        <v>866</v>
      </c>
      <c r="E9" s="32" t="s">
        <v>311</v>
      </c>
      <c r="F9" s="32" t="s">
        <v>312</v>
      </c>
      <c r="G9" s="26">
        <v>4</v>
      </c>
      <c r="H9" s="26">
        <v>0</v>
      </c>
      <c r="I9" s="26">
        <v>3</v>
      </c>
      <c r="J9" s="26">
        <v>0</v>
      </c>
      <c r="K9" s="26">
        <v>2</v>
      </c>
      <c r="L9" s="26">
        <v>0</v>
      </c>
      <c r="M9" s="26">
        <v>2</v>
      </c>
      <c r="N9" s="26">
        <v>0</v>
      </c>
      <c r="O9" s="26">
        <v>4</v>
      </c>
      <c r="P9" s="26">
        <v>5</v>
      </c>
      <c r="Q9" s="26">
        <v>6</v>
      </c>
      <c r="R9" s="26">
        <f t="shared" si="0"/>
        <v>26</v>
      </c>
      <c r="S9" s="26">
        <v>9</v>
      </c>
      <c r="T9" s="34">
        <f t="shared" si="1"/>
        <v>46</v>
      </c>
      <c r="U9" s="34">
        <f t="shared" si="2"/>
        <v>56</v>
      </c>
      <c r="V9" s="34">
        <f t="shared" si="3"/>
        <v>51</v>
      </c>
      <c r="W9" s="35" t="s">
        <v>632</v>
      </c>
    </row>
    <row r="10" spans="1:23" ht="18" customHeight="1">
      <c r="A10" s="54">
        <v>5</v>
      </c>
      <c r="B10" s="55" t="s">
        <v>348</v>
      </c>
      <c r="C10" s="30" t="s">
        <v>349</v>
      </c>
      <c r="D10" s="31" t="s">
        <v>867</v>
      </c>
      <c r="E10" s="32" t="s">
        <v>311</v>
      </c>
      <c r="F10" s="32" t="s">
        <v>312</v>
      </c>
      <c r="G10" s="52">
        <v>5</v>
      </c>
      <c r="H10" s="52">
        <v>1</v>
      </c>
      <c r="I10" s="52">
        <v>3</v>
      </c>
      <c r="J10" s="52">
        <v>2</v>
      </c>
      <c r="K10" s="52">
        <v>1</v>
      </c>
      <c r="L10" s="52">
        <v>0</v>
      </c>
      <c r="M10" s="52">
        <v>2</v>
      </c>
      <c r="N10" s="52">
        <v>3</v>
      </c>
      <c r="O10" s="52">
        <v>12</v>
      </c>
      <c r="P10" s="52">
        <v>4</v>
      </c>
      <c r="Q10" s="52">
        <v>5</v>
      </c>
      <c r="R10" s="26">
        <f t="shared" si="0"/>
        <v>38</v>
      </c>
      <c r="S10" s="52">
        <v>5</v>
      </c>
      <c r="T10" s="34">
        <f t="shared" si="1"/>
        <v>67</v>
      </c>
      <c r="U10" s="34">
        <f t="shared" si="2"/>
        <v>31</v>
      </c>
      <c r="V10" s="34">
        <f t="shared" si="3"/>
        <v>49</v>
      </c>
      <c r="W10" s="74" t="s">
        <v>633</v>
      </c>
    </row>
    <row r="11" spans="1:23" ht="18" customHeight="1">
      <c r="A11" s="54">
        <v>6</v>
      </c>
      <c r="B11" s="57"/>
      <c r="C11" s="30" t="s">
        <v>325</v>
      </c>
      <c r="D11" s="31" t="s">
        <v>868</v>
      </c>
      <c r="E11" s="32" t="s">
        <v>311</v>
      </c>
      <c r="F11" s="32" t="s">
        <v>312</v>
      </c>
      <c r="G11" s="26">
        <v>4</v>
      </c>
      <c r="H11" s="26">
        <v>0</v>
      </c>
      <c r="I11" s="26">
        <v>3</v>
      </c>
      <c r="J11" s="26">
        <v>0</v>
      </c>
      <c r="K11" s="26">
        <v>2</v>
      </c>
      <c r="L11" s="26">
        <v>0</v>
      </c>
      <c r="M11" s="26">
        <v>2</v>
      </c>
      <c r="N11" s="26">
        <v>0</v>
      </c>
      <c r="O11" s="26">
        <v>4</v>
      </c>
      <c r="P11" s="26">
        <v>5</v>
      </c>
      <c r="Q11" s="26">
        <v>6</v>
      </c>
      <c r="R11" s="26">
        <f t="shared" si="0"/>
        <v>26</v>
      </c>
      <c r="S11" s="26">
        <v>8</v>
      </c>
      <c r="T11" s="34">
        <f t="shared" si="1"/>
        <v>46</v>
      </c>
      <c r="U11" s="34">
        <f t="shared" si="2"/>
        <v>50</v>
      </c>
      <c r="V11" s="34">
        <f t="shared" si="3"/>
        <v>48</v>
      </c>
      <c r="W11" s="74" t="s">
        <v>633</v>
      </c>
    </row>
    <row r="12" spans="1:23" ht="18" customHeight="1">
      <c r="A12" s="54">
        <v>7</v>
      </c>
      <c r="B12" s="57"/>
      <c r="C12" s="30" t="s">
        <v>416</v>
      </c>
      <c r="D12" s="31" t="s">
        <v>869</v>
      </c>
      <c r="E12" s="32" t="s">
        <v>311</v>
      </c>
      <c r="F12" s="32" t="s">
        <v>312</v>
      </c>
      <c r="G12" s="26">
        <v>4</v>
      </c>
      <c r="H12" s="26">
        <v>1</v>
      </c>
      <c r="I12" s="26">
        <v>3</v>
      </c>
      <c r="J12" s="26">
        <v>4</v>
      </c>
      <c r="K12" s="26">
        <v>3</v>
      </c>
      <c r="L12" s="26">
        <v>1</v>
      </c>
      <c r="M12" s="26">
        <v>2</v>
      </c>
      <c r="N12" s="26">
        <v>3</v>
      </c>
      <c r="O12" s="26">
        <v>12</v>
      </c>
      <c r="P12" s="26">
        <v>4</v>
      </c>
      <c r="Q12" s="26">
        <v>5</v>
      </c>
      <c r="R12" s="26">
        <f t="shared" si="0"/>
        <v>42</v>
      </c>
      <c r="S12" s="26">
        <v>3</v>
      </c>
      <c r="T12" s="34">
        <f t="shared" si="1"/>
        <v>74</v>
      </c>
      <c r="U12" s="34">
        <f t="shared" si="2"/>
        <v>19</v>
      </c>
      <c r="V12" s="34">
        <f t="shared" si="3"/>
        <v>47</v>
      </c>
      <c r="W12" s="74" t="s">
        <v>633</v>
      </c>
    </row>
    <row r="13" spans="1:23" ht="18" customHeight="1">
      <c r="A13" s="54">
        <v>8</v>
      </c>
      <c r="B13" s="57"/>
      <c r="C13" s="30" t="s">
        <v>385</v>
      </c>
      <c r="D13" s="31" t="s">
        <v>870</v>
      </c>
      <c r="E13" s="32" t="s">
        <v>311</v>
      </c>
      <c r="F13" s="32" t="s">
        <v>312</v>
      </c>
      <c r="G13" s="26">
        <v>5</v>
      </c>
      <c r="H13" s="26">
        <v>0</v>
      </c>
      <c r="I13" s="26">
        <v>0</v>
      </c>
      <c r="J13" s="26">
        <v>1</v>
      </c>
      <c r="K13" s="26">
        <v>2</v>
      </c>
      <c r="L13" s="26">
        <v>0</v>
      </c>
      <c r="M13" s="26">
        <v>8</v>
      </c>
      <c r="N13" s="26">
        <v>3</v>
      </c>
      <c r="O13" s="26">
        <v>6</v>
      </c>
      <c r="P13" s="26">
        <v>0</v>
      </c>
      <c r="Q13" s="26">
        <v>3</v>
      </c>
      <c r="R13" s="26">
        <f t="shared" si="0"/>
        <v>28</v>
      </c>
      <c r="S13" s="26">
        <v>7</v>
      </c>
      <c r="T13" s="34">
        <f t="shared" si="1"/>
        <v>49</v>
      </c>
      <c r="U13" s="34">
        <f t="shared" si="2"/>
        <v>44</v>
      </c>
      <c r="V13" s="34">
        <f t="shared" si="3"/>
        <v>47</v>
      </c>
      <c r="W13" s="74" t="s">
        <v>633</v>
      </c>
    </row>
    <row r="14" spans="1:23" ht="18" customHeight="1">
      <c r="A14" s="54">
        <v>9</v>
      </c>
      <c r="B14" s="56"/>
      <c r="C14" s="30" t="s">
        <v>310</v>
      </c>
      <c r="D14" s="31" t="s">
        <v>871</v>
      </c>
      <c r="E14" s="32" t="s">
        <v>311</v>
      </c>
      <c r="F14" s="32" t="s">
        <v>312</v>
      </c>
      <c r="G14" s="33">
        <v>3</v>
      </c>
      <c r="H14" s="33">
        <v>0</v>
      </c>
      <c r="I14" s="33">
        <v>3</v>
      </c>
      <c r="J14" s="33">
        <v>0</v>
      </c>
      <c r="K14" s="33">
        <v>3</v>
      </c>
      <c r="L14" s="33">
        <v>0</v>
      </c>
      <c r="M14" s="33">
        <v>8</v>
      </c>
      <c r="N14" s="33">
        <v>1</v>
      </c>
      <c r="O14" s="33">
        <v>6</v>
      </c>
      <c r="P14" s="33">
        <v>2</v>
      </c>
      <c r="Q14" s="33">
        <v>4</v>
      </c>
      <c r="R14" s="26">
        <f t="shared" si="0"/>
        <v>30</v>
      </c>
      <c r="S14" s="33">
        <v>6</v>
      </c>
      <c r="T14" s="34">
        <f t="shared" si="1"/>
        <v>53</v>
      </c>
      <c r="U14" s="34">
        <f t="shared" si="2"/>
        <v>38</v>
      </c>
      <c r="V14" s="34">
        <f t="shared" si="3"/>
        <v>46</v>
      </c>
      <c r="W14" s="74" t="s">
        <v>633</v>
      </c>
    </row>
    <row r="15" spans="1:23" ht="18" customHeight="1">
      <c r="A15" s="54">
        <v>10</v>
      </c>
      <c r="B15" s="57"/>
      <c r="C15" s="30" t="s">
        <v>411</v>
      </c>
      <c r="D15" s="31" t="s">
        <v>872</v>
      </c>
      <c r="E15" s="32" t="s">
        <v>311</v>
      </c>
      <c r="F15" s="32" t="s">
        <v>312</v>
      </c>
      <c r="G15" s="26">
        <v>2</v>
      </c>
      <c r="H15" s="26">
        <v>1</v>
      </c>
      <c r="I15" s="26">
        <v>3</v>
      </c>
      <c r="J15" s="26">
        <v>6</v>
      </c>
      <c r="K15" s="26">
        <v>1</v>
      </c>
      <c r="L15" s="26">
        <v>0</v>
      </c>
      <c r="M15" s="26">
        <v>8</v>
      </c>
      <c r="N15" s="26">
        <v>3</v>
      </c>
      <c r="O15" s="26">
        <v>12</v>
      </c>
      <c r="P15" s="26">
        <v>6</v>
      </c>
      <c r="Q15" s="26">
        <v>3</v>
      </c>
      <c r="R15" s="26">
        <f t="shared" si="0"/>
        <v>45</v>
      </c>
      <c r="S15" s="26">
        <v>2</v>
      </c>
      <c r="T15" s="34">
        <f t="shared" si="1"/>
        <v>79</v>
      </c>
      <c r="U15" s="34">
        <f t="shared" si="2"/>
        <v>13</v>
      </c>
      <c r="V15" s="34">
        <f t="shared" si="3"/>
        <v>46</v>
      </c>
      <c r="W15" s="74" t="s">
        <v>633</v>
      </c>
    </row>
    <row r="16" spans="1:23" ht="18" customHeight="1">
      <c r="A16" s="54">
        <v>11</v>
      </c>
      <c r="B16" s="58" t="s">
        <v>338</v>
      </c>
      <c r="C16" s="30" t="s">
        <v>339</v>
      </c>
      <c r="D16" s="31" t="s">
        <v>873</v>
      </c>
      <c r="E16" s="32" t="s">
        <v>311</v>
      </c>
      <c r="F16" s="32" t="s">
        <v>312</v>
      </c>
      <c r="G16" s="26">
        <v>5</v>
      </c>
      <c r="H16" s="26">
        <v>1</v>
      </c>
      <c r="I16" s="26">
        <v>3</v>
      </c>
      <c r="J16" s="26">
        <v>2</v>
      </c>
      <c r="K16" s="26">
        <v>2</v>
      </c>
      <c r="L16" s="26">
        <v>0</v>
      </c>
      <c r="M16" s="26">
        <v>2</v>
      </c>
      <c r="N16" s="26">
        <v>3</v>
      </c>
      <c r="O16" s="26">
        <v>12</v>
      </c>
      <c r="P16" s="26">
        <v>3</v>
      </c>
      <c r="Q16" s="59">
        <v>4</v>
      </c>
      <c r="R16" s="26">
        <f t="shared" si="0"/>
        <v>37</v>
      </c>
      <c r="S16" s="59">
        <v>4</v>
      </c>
      <c r="T16" s="34">
        <f t="shared" si="1"/>
        <v>65</v>
      </c>
      <c r="U16" s="34">
        <f t="shared" si="2"/>
        <v>25</v>
      </c>
      <c r="V16" s="34">
        <f t="shared" si="3"/>
        <v>45</v>
      </c>
      <c r="W16" s="74" t="s">
        <v>633</v>
      </c>
    </row>
    <row r="17" spans="1:23" ht="18" customHeight="1">
      <c r="A17" s="54">
        <v>12</v>
      </c>
      <c r="B17" s="57"/>
      <c r="C17" s="30" t="s">
        <v>456</v>
      </c>
      <c r="D17" s="31" t="s">
        <v>874</v>
      </c>
      <c r="E17" s="32" t="s">
        <v>311</v>
      </c>
      <c r="F17" s="32" t="s">
        <v>312</v>
      </c>
      <c r="G17" s="26">
        <v>4</v>
      </c>
      <c r="H17" s="26">
        <v>1</v>
      </c>
      <c r="I17" s="26">
        <v>3</v>
      </c>
      <c r="J17" s="26">
        <v>4</v>
      </c>
      <c r="K17" s="26">
        <v>2</v>
      </c>
      <c r="L17" s="26">
        <v>0</v>
      </c>
      <c r="M17" s="26">
        <v>2</v>
      </c>
      <c r="N17" s="26">
        <v>3</v>
      </c>
      <c r="O17" s="26">
        <v>10</v>
      </c>
      <c r="P17" s="26">
        <v>5</v>
      </c>
      <c r="Q17" s="26">
        <v>3</v>
      </c>
      <c r="R17" s="26">
        <f t="shared" si="0"/>
        <v>37</v>
      </c>
      <c r="S17" s="26">
        <v>4</v>
      </c>
      <c r="T17" s="34">
        <f t="shared" si="1"/>
        <v>65</v>
      </c>
      <c r="U17" s="34">
        <f t="shared" si="2"/>
        <v>25</v>
      </c>
      <c r="V17" s="34">
        <f t="shared" si="3"/>
        <v>45</v>
      </c>
      <c r="W17" s="74" t="s">
        <v>633</v>
      </c>
    </row>
    <row r="18" spans="1:23" ht="18" customHeight="1">
      <c r="A18" s="54">
        <v>13</v>
      </c>
      <c r="B18" s="57"/>
      <c r="C18" s="30" t="s">
        <v>421</v>
      </c>
      <c r="D18" s="31" t="s">
        <v>875</v>
      </c>
      <c r="E18" s="32" t="s">
        <v>311</v>
      </c>
      <c r="F18" s="32" t="s">
        <v>312</v>
      </c>
      <c r="G18" s="26">
        <v>2</v>
      </c>
      <c r="H18" s="26">
        <v>0</v>
      </c>
      <c r="I18" s="26">
        <v>2</v>
      </c>
      <c r="J18" s="26">
        <v>0</v>
      </c>
      <c r="K18" s="26">
        <v>4</v>
      </c>
      <c r="L18" s="26">
        <v>0</v>
      </c>
      <c r="M18" s="26">
        <v>8</v>
      </c>
      <c r="N18" s="26">
        <v>3</v>
      </c>
      <c r="O18" s="26">
        <v>12</v>
      </c>
      <c r="P18" s="26">
        <v>2</v>
      </c>
      <c r="Q18" s="26">
        <v>4</v>
      </c>
      <c r="R18" s="26">
        <f t="shared" si="0"/>
        <v>37</v>
      </c>
      <c r="S18" s="26">
        <v>4</v>
      </c>
      <c r="T18" s="34">
        <f t="shared" si="1"/>
        <v>65</v>
      </c>
      <c r="U18" s="34">
        <f t="shared" si="2"/>
        <v>25</v>
      </c>
      <c r="V18" s="34">
        <f t="shared" si="3"/>
        <v>45</v>
      </c>
      <c r="W18" s="74" t="s">
        <v>633</v>
      </c>
    </row>
    <row r="19" spans="1:23" ht="18" customHeight="1">
      <c r="A19" s="54">
        <v>14</v>
      </c>
      <c r="B19" s="57"/>
      <c r="C19" s="30" t="s">
        <v>399</v>
      </c>
      <c r="D19" s="31" t="s">
        <v>876</v>
      </c>
      <c r="E19" s="32" t="s">
        <v>311</v>
      </c>
      <c r="F19" s="32" t="s">
        <v>312</v>
      </c>
      <c r="G19" s="26">
        <v>4</v>
      </c>
      <c r="H19" s="26">
        <v>0</v>
      </c>
      <c r="I19" s="26">
        <v>3</v>
      </c>
      <c r="J19" s="26">
        <v>1</v>
      </c>
      <c r="K19" s="26">
        <v>2</v>
      </c>
      <c r="L19" s="26">
        <v>0</v>
      </c>
      <c r="M19" s="26">
        <v>8</v>
      </c>
      <c r="N19" s="26">
        <v>3</v>
      </c>
      <c r="O19" s="26">
        <v>12</v>
      </c>
      <c r="P19" s="26">
        <v>0</v>
      </c>
      <c r="Q19" s="26">
        <v>0</v>
      </c>
      <c r="R19" s="26">
        <f t="shared" si="0"/>
        <v>33</v>
      </c>
      <c r="S19" s="26">
        <v>5</v>
      </c>
      <c r="T19" s="34">
        <f t="shared" si="1"/>
        <v>58</v>
      </c>
      <c r="U19" s="34">
        <f t="shared" si="2"/>
        <v>31</v>
      </c>
      <c r="V19" s="34">
        <f t="shared" si="3"/>
        <v>45</v>
      </c>
      <c r="W19" s="74" t="s">
        <v>633</v>
      </c>
    </row>
    <row r="20" spans="1:23" ht="18" customHeight="1">
      <c r="A20" s="54">
        <v>15</v>
      </c>
      <c r="B20" s="57"/>
      <c r="C20" s="30" t="s">
        <v>386</v>
      </c>
      <c r="D20" s="31" t="s">
        <v>877</v>
      </c>
      <c r="E20" s="32" t="s">
        <v>311</v>
      </c>
      <c r="F20" s="32" t="s">
        <v>312</v>
      </c>
      <c r="G20" s="26">
        <v>5</v>
      </c>
      <c r="H20" s="26">
        <v>0</v>
      </c>
      <c r="I20" s="26">
        <v>3</v>
      </c>
      <c r="J20" s="26">
        <v>1</v>
      </c>
      <c r="K20" s="26">
        <v>1</v>
      </c>
      <c r="L20" s="26">
        <v>0</v>
      </c>
      <c r="M20" s="26">
        <v>2</v>
      </c>
      <c r="N20" s="26">
        <v>3</v>
      </c>
      <c r="O20" s="26">
        <v>6</v>
      </c>
      <c r="P20" s="26">
        <v>4</v>
      </c>
      <c r="Q20" s="26">
        <v>1</v>
      </c>
      <c r="R20" s="26">
        <f t="shared" si="0"/>
        <v>26</v>
      </c>
      <c r="S20" s="26">
        <v>7</v>
      </c>
      <c r="T20" s="34">
        <f t="shared" si="1"/>
        <v>46</v>
      </c>
      <c r="U20" s="34">
        <f t="shared" si="2"/>
        <v>44</v>
      </c>
      <c r="V20" s="34">
        <f t="shared" si="3"/>
        <v>45</v>
      </c>
      <c r="W20" s="74" t="s">
        <v>633</v>
      </c>
    </row>
    <row r="21" spans="1:23" ht="18" customHeight="1">
      <c r="A21" s="54">
        <v>16</v>
      </c>
      <c r="B21" s="57"/>
      <c r="C21" s="30" t="s">
        <v>412</v>
      </c>
      <c r="D21" s="31" t="s">
        <v>878</v>
      </c>
      <c r="E21" s="32" t="s">
        <v>311</v>
      </c>
      <c r="F21" s="32" t="s">
        <v>312</v>
      </c>
      <c r="G21" s="26">
        <v>5</v>
      </c>
      <c r="H21" s="26">
        <v>1</v>
      </c>
      <c r="I21" s="26">
        <v>3</v>
      </c>
      <c r="J21" s="26">
        <v>2</v>
      </c>
      <c r="K21" s="26">
        <v>2</v>
      </c>
      <c r="L21" s="26">
        <v>0</v>
      </c>
      <c r="M21" s="26">
        <v>2</v>
      </c>
      <c r="N21" s="26">
        <v>3</v>
      </c>
      <c r="O21" s="26">
        <v>12</v>
      </c>
      <c r="P21" s="26">
        <v>3</v>
      </c>
      <c r="Q21" s="26">
        <v>3</v>
      </c>
      <c r="R21" s="26">
        <f t="shared" si="0"/>
        <v>36</v>
      </c>
      <c r="S21" s="26">
        <v>4</v>
      </c>
      <c r="T21" s="34">
        <f t="shared" si="1"/>
        <v>63</v>
      </c>
      <c r="U21" s="34">
        <f t="shared" si="2"/>
        <v>25</v>
      </c>
      <c r="V21" s="34">
        <f t="shared" si="3"/>
        <v>44</v>
      </c>
      <c r="W21" s="35" t="s">
        <v>633</v>
      </c>
    </row>
    <row r="22" spans="1:23" ht="18" customHeight="1">
      <c r="A22" s="54">
        <v>17</v>
      </c>
      <c r="B22" s="57"/>
      <c r="C22" s="30" t="s">
        <v>398</v>
      </c>
      <c r="D22" s="31" t="s">
        <v>879</v>
      </c>
      <c r="E22" s="32" t="s">
        <v>311</v>
      </c>
      <c r="F22" s="32" t="s">
        <v>312</v>
      </c>
      <c r="G22" s="26">
        <v>5</v>
      </c>
      <c r="H22" s="26">
        <v>1</v>
      </c>
      <c r="I22" s="26">
        <v>3</v>
      </c>
      <c r="J22" s="26">
        <v>4</v>
      </c>
      <c r="K22" s="26">
        <v>1</v>
      </c>
      <c r="L22" s="26">
        <v>0</v>
      </c>
      <c r="M22" s="26">
        <v>2</v>
      </c>
      <c r="N22" s="26">
        <v>3</v>
      </c>
      <c r="O22" s="26">
        <v>12</v>
      </c>
      <c r="P22" s="26">
        <v>2</v>
      </c>
      <c r="Q22" s="26">
        <v>3</v>
      </c>
      <c r="R22" s="26">
        <f t="shared" si="0"/>
        <v>36</v>
      </c>
      <c r="S22" s="26">
        <v>4</v>
      </c>
      <c r="T22" s="34">
        <f t="shared" si="1"/>
        <v>63</v>
      </c>
      <c r="U22" s="34">
        <f t="shared" si="2"/>
        <v>25</v>
      </c>
      <c r="V22" s="34">
        <f t="shared" si="3"/>
        <v>44</v>
      </c>
      <c r="W22" s="35" t="s">
        <v>633</v>
      </c>
    </row>
    <row r="23" spans="1:23" ht="18" customHeight="1">
      <c r="A23" s="54">
        <v>18</v>
      </c>
      <c r="B23" s="55" t="s">
        <v>376</v>
      </c>
      <c r="C23" s="30" t="s">
        <v>377</v>
      </c>
      <c r="D23" s="31" t="s">
        <v>880</v>
      </c>
      <c r="E23" s="32" t="s">
        <v>311</v>
      </c>
      <c r="F23" s="32" t="s">
        <v>312</v>
      </c>
      <c r="G23" s="52">
        <v>4</v>
      </c>
      <c r="H23" s="52">
        <v>0</v>
      </c>
      <c r="I23" s="52">
        <v>3</v>
      </c>
      <c r="J23" s="52">
        <v>1</v>
      </c>
      <c r="K23" s="52">
        <v>3</v>
      </c>
      <c r="L23" s="52">
        <v>0</v>
      </c>
      <c r="M23" s="52">
        <v>8</v>
      </c>
      <c r="N23" s="52">
        <v>2</v>
      </c>
      <c r="O23" s="52">
        <v>0</v>
      </c>
      <c r="P23" s="52">
        <v>5</v>
      </c>
      <c r="Q23" s="52">
        <v>6</v>
      </c>
      <c r="R23" s="26">
        <f t="shared" si="0"/>
        <v>32</v>
      </c>
      <c r="S23" s="52">
        <v>5</v>
      </c>
      <c r="T23" s="34">
        <f t="shared" si="1"/>
        <v>56</v>
      </c>
      <c r="U23" s="34">
        <f t="shared" si="2"/>
        <v>31</v>
      </c>
      <c r="V23" s="34">
        <f t="shared" si="3"/>
        <v>44</v>
      </c>
      <c r="W23" s="35" t="s">
        <v>633</v>
      </c>
    </row>
    <row r="24" spans="1:23" ht="18" customHeight="1">
      <c r="A24" s="54">
        <v>19</v>
      </c>
      <c r="B24" s="57"/>
      <c r="C24" s="30" t="s">
        <v>402</v>
      </c>
      <c r="D24" s="31" t="s">
        <v>881</v>
      </c>
      <c r="E24" s="32" t="s">
        <v>311</v>
      </c>
      <c r="F24" s="32" t="s">
        <v>312</v>
      </c>
      <c r="G24" s="26">
        <v>5</v>
      </c>
      <c r="H24" s="26">
        <v>1</v>
      </c>
      <c r="I24" s="26">
        <v>3</v>
      </c>
      <c r="J24" s="26">
        <v>2</v>
      </c>
      <c r="K24" s="26">
        <v>2</v>
      </c>
      <c r="L24" s="26">
        <v>0</v>
      </c>
      <c r="M24" s="26">
        <v>2</v>
      </c>
      <c r="N24" s="26">
        <v>3</v>
      </c>
      <c r="O24" s="26">
        <v>12</v>
      </c>
      <c r="P24" s="26">
        <v>4</v>
      </c>
      <c r="Q24" s="26">
        <v>4</v>
      </c>
      <c r="R24" s="26">
        <f t="shared" si="0"/>
        <v>38</v>
      </c>
      <c r="S24" s="26">
        <v>3</v>
      </c>
      <c r="T24" s="34">
        <f t="shared" si="1"/>
        <v>67</v>
      </c>
      <c r="U24" s="34">
        <f t="shared" si="2"/>
        <v>19</v>
      </c>
      <c r="V24" s="34">
        <f t="shared" si="3"/>
        <v>43</v>
      </c>
      <c r="W24" s="35" t="s">
        <v>633</v>
      </c>
    </row>
    <row r="25" spans="1:23" ht="18" customHeight="1">
      <c r="A25" s="54">
        <v>20</v>
      </c>
      <c r="B25" s="60"/>
      <c r="C25" s="30" t="s">
        <v>345</v>
      </c>
      <c r="D25" s="31" t="s">
        <v>882</v>
      </c>
      <c r="E25" s="32" t="s">
        <v>311</v>
      </c>
      <c r="F25" s="32" t="s">
        <v>312</v>
      </c>
      <c r="G25" s="26">
        <v>4</v>
      </c>
      <c r="H25" s="26">
        <v>1</v>
      </c>
      <c r="I25" s="26">
        <v>3</v>
      </c>
      <c r="J25" s="26">
        <v>2</v>
      </c>
      <c r="K25" s="26">
        <v>2</v>
      </c>
      <c r="L25" s="26">
        <v>0</v>
      </c>
      <c r="M25" s="26">
        <v>10</v>
      </c>
      <c r="N25" s="26">
        <v>3</v>
      </c>
      <c r="O25" s="26">
        <v>12</v>
      </c>
      <c r="P25" s="26">
        <v>3</v>
      </c>
      <c r="Q25" s="26">
        <v>5</v>
      </c>
      <c r="R25" s="26">
        <f t="shared" si="0"/>
        <v>45</v>
      </c>
      <c r="S25" s="26">
        <v>1</v>
      </c>
      <c r="T25" s="34">
        <f t="shared" si="1"/>
        <v>79</v>
      </c>
      <c r="U25" s="34">
        <f t="shared" si="2"/>
        <v>6</v>
      </c>
      <c r="V25" s="34">
        <f t="shared" si="3"/>
        <v>43</v>
      </c>
      <c r="W25" s="35" t="s">
        <v>633</v>
      </c>
    </row>
    <row r="26" spans="1:23" ht="18" customHeight="1">
      <c r="A26" s="54">
        <v>21</v>
      </c>
      <c r="B26" s="61" t="s">
        <v>321</v>
      </c>
      <c r="C26" s="62" t="s">
        <v>322</v>
      </c>
      <c r="D26" s="63" t="s">
        <v>883</v>
      </c>
      <c r="E26" s="64" t="s">
        <v>311</v>
      </c>
      <c r="F26" s="64" t="s">
        <v>312</v>
      </c>
      <c r="G26" s="65">
        <v>5</v>
      </c>
      <c r="H26" s="65">
        <v>0</v>
      </c>
      <c r="I26" s="65">
        <v>3</v>
      </c>
      <c r="J26" s="65">
        <v>4</v>
      </c>
      <c r="K26" s="65">
        <v>3</v>
      </c>
      <c r="L26" s="65">
        <v>0</v>
      </c>
      <c r="M26" s="65">
        <v>6</v>
      </c>
      <c r="N26" s="65">
        <v>3</v>
      </c>
      <c r="O26" s="65">
        <v>2</v>
      </c>
      <c r="P26" s="65">
        <v>1</v>
      </c>
      <c r="Q26" s="65">
        <v>6</v>
      </c>
      <c r="R26" s="65">
        <f t="shared" si="0"/>
        <v>33</v>
      </c>
      <c r="S26" s="65">
        <v>4</v>
      </c>
      <c r="T26" s="34">
        <f t="shared" si="1"/>
        <v>58</v>
      </c>
      <c r="U26" s="34">
        <f t="shared" si="2"/>
        <v>25</v>
      </c>
      <c r="V26" s="34">
        <f t="shared" si="3"/>
        <v>42</v>
      </c>
      <c r="W26" s="35" t="s">
        <v>633</v>
      </c>
    </row>
    <row r="27" spans="1:23" ht="18" customHeight="1">
      <c r="A27" s="54">
        <v>22</v>
      </c>
      <c r="B27" s="57"/>
      <c r="C27" s="30" t="s">
        <v>326</v>
      </c>
      <c r="D27" s="31" t="s">
        <v>884</v>
      </c>
      <c r="E27" s="32" t="s">
        <v>311</v>
      </c>
      <c r="F27" s="32" t="s">
        <v>312</v>
      </c>
      <c r="G27" s="26">
        <v>2</v>
      </c>
      <c r="H27" s="26">
        <v>0</v>
      </c>
      <c r="I27" s="26">
        <v>3</v>
      </c>
      <c r="J27" s="26">
        <v>4</v>
      </c>
      <c r="K27" s="26">
        <v>3</v>
      </c>
      <c r="L27" s="26">
        <v>0</v>
      </c>
      <c r="M27" s="26">
        <v>8</v>
      </c>
      <c r="N27" s="26">
        <v>3</v>
      </c>
      <c r="O27" s="26">
        <v>4</v>
      </c>
      <c r="P27" s="26">
        <v>0</v>
      </c>
      <c r="Q27" s="26">
        <v>6</v>
      </c>
      <c r="R27" s="26">
        <f t="shared" si="0"/>
        <v>33</v>
      </c>
      <c r="S27" s="26">
        <v>4</v>
      </c>
      <c r="T27" s="34">
        <f t="shared" si="1"/>
        <v>58</v>
      </c>
      <c r="U27" s="34">
        <f t="shared" si="2"/>
        <v>25</v>
      </c>
      <c r="V27" s="34">
        <f t="shared" si="3"/>
        <v>42</v>
      </c>
      <c r="W27" s="35" t="s">
        <v>633</v>
      </c>
    </row>
    <row r="28" spans="1:23" ht="18" customHeight="1">
      <c r="A28" s="54">
        <v>23</v>
      </c>
      <c r="B28" s="55" t="s">
        <v>328</v>
      </c>
      <c r="C28" s="30" t="s">
        <v>329</v>
      </c>
      <c r="D28" s="31" t="s">
        <v>885</v>
      </c>
      <c r="E28" s="32" t="s">
        <v>311</v>
      </c>
      <c r="F28" s="32" t="s">
        <v>312</v>
      </c>
      <c r="G28" s="26">
        <v>4</v>
      </c>
      <c r="H28" s="26">
        <v>0</v>
      </c>
      <c r="I28" s="26">
        <v>3</v>
      </c>
      <c r="J28" s="26">
        <v>4</v>
      </c>
      <c r="K28" s="26">
        <v>2</v>
      </c>
      <c r="L28" s="26">
        <v>0</v>
      </c>
      <c r="M28" s="26">
        <v>8</v>
      </c>
      <c r="N28" s="26">
        <v>0</v>
      </c>
      <c r="O28" s="26">
        <v>4</v>
      </c>
      <c r="P28" s="26">
        <v>4</v>
      </c>
      <c r="Q28" s="26">
        <v>0</v>
      </c>
      <c r="R28" s="26">
        <f t="shared" si="0"/>
        <v>29</v>
      </c>
      <c r="S28" s="26">
        <v>5</v>
      </c>
      <c r="T28" s="34">
        <f t="shared" si="1"/>
        <v>51</v>
      </c>
      <c r="U28" s="34">
        <f t="shared" si="2"/>
        <v>31</v>
      </c>
      <c r="V28" s="34">
        <f t="shared" si="3"/>
        <v>41</v>
      </c>
      <c r="W28" s="35" t="s">
        <v>633</v>
      </c>
    </row>
    <row r="29" spans="1:23" ht="18" customHeight="1">
      <c r="A29" s="54">
        <v>24</v>
      </c>
      <c r="B29" s="55" t="s">
        <v>433</v>
      </c>
      <c r="C29" s="30" t="s">
        <v>434</v>
      </c>
      <c r="D29" s="31" t="s">
        <v>886</v>
      </c>
      <c r="E29" s="32" t="s">
        <v>311</v>
      </c>
      <c r="F29" s="32" t="s">
        <v>312</v>
      </c>
      <c r="G29" s="52">
        <v>4</v>
      </c>
      <c r="H29" s="52">
        <v>0</v>
      </c>
      <c r="I29" s="52">
        <v>2</v>
      </c>
      <c r="J29" s="52">
        <v>1</v>
      </c>
      <c r="K29" s="52">
        <v>3</v>
      </c>
      <c r="L29" s="52">
        <v>0</v>
      </c>
      <c r="M29" s="52">
        <v>8</v>
      </c>
      <c r="N29" s="52">
        <v>0</v>
      </c>
      <c r="O29" s="52">
        <v>6</v>
      </c>
      <c r="P29" s="52">
        <v>0</v>
      </c>
      <c r="Q29" s="52">
        <v>5</v>
      </c>
      <c r="R29" s="26">
        <f t="shared" si="0"/>
        <v>29</v>
      </c>
      <c r="S29" s="52">
        <v>5</v>
      </c>
      <c r="T29" s="34">
        <f t="shared" si="1"/>
        <v>51</v>
      </c>
      <c r="U29" s="34">
        <f t="shared" si="2"/>
        <v>31</v>
      </c>
      <c r="V29" s="34">
        <f t="shared" si="3"/>
        <v>41</v>
      </c>
      <c r="W29" s="35" t="s">
        <v>633</v>
      </c>
    </row>
    <row r="30" spans="1:23" ht="18" customHeight="1">
      <c r="A30" s="54">
        <v>25</v>
      </c>
      <c r="B30" s="57"/>
      <c r="C30" s="30" t="s">
        <v>454</v>
      </c>
      <c r="D30" s="31" t="s">
        <v>887</v>
      </c>
      <c r="E30" s="32" t="s">
        <v>311</v>
      </c>
      <c r="F30" s="32" t="s">
        <v>312</v>
      </c>
      <c r="G30" s="26">
        <v>5</v>
      </c>
      <c r="H30" s="26">
        <v>1</v>
      </c>
      <c r="I30" s="26">
        <v>3</v>
      </c>
      <c r="J30" s="26">
        <v>3</v>
      </c>
      <c r="K30" s="26">
        <v>1</v>
      </c>
      <c r="L30" s="26">
        <v>0</v>
      </c>
      <c r="M30" s="26">
        <v>2</v>
      </c>
      <c r="N30" s="26">
        <v>3</v>
      </c>
      <c r="O30" s="26">
        <v>10</v>
      </c>
      <c r="P30" s="26">
        <v>5</v>
      </c>
      <c r="Q30" s="26">
        <v>2</v>
      </c>
      <c r="R30" s="26">
        <f t="shared" si="0"/>
        <v>35</v>
      </c>
      <c r="S30" s="26">
        <v>3</v>
      </c>
      <c r="T30" s="34">
        <f t="shared" si="1"/>
        <v>61</v>
      </c>
      <c r="U30" s="34">
        <f t="shared" si="2"/>
        <v>19</v>
      </c>
      <c r="V30" s="34">
        <f t="shared" si="3"/>
        <v>40</v>
      </c>
      <c r="W30" s="35" t="s">
        <v>633</v>
      </c>
    </row>
    <row r="31" spans="1:23" ht="18" customHeight="1">
      <c r="A31" s="54">
        <v>26</v>
      </c>
      <c r="B31" s="55" t="s">
        <v>439</v>
      </c>
      <c r="C31" s="30" t="s">
        <v>440</v>
      </c>
      <c r="D31" s="31" t="s">
        <v>888</v>
      </c>
      <c r="E31" s="32" t="s">
        <v>311</v>
      </c>
      <c r="F31" s="32" t="s">
        <v>312</v>
      </c>
      <c r="G31" s="26">
        <v>3</v>
      </c>
      <c r="H31" s="26">
        <v>0</v>
      </c>
      <c r="I31" s="26">
        <v>2</v>
      </c>
      <c r="J31" s="26">
        <v>1</v>
      </c>
      <c r="K31" s="26">
        <v>3</v>
      </c>
      <c r="L31" s="26">
        <v>0</v>
      </c>
      <c r="M31" s="26">
        <v>8</v>
      </c>
      <c r="N31" s="26">
        <v>1</v>
      </c>
      <c r="O31" s="26">
        <v>4</v>
      </c>
      <c r="P31" s="26">
        <v>2</v>
      </c>
      <c r="Q31" s="26">
        <v>4</v>
      </c>
      <c r="R31" s="26">
        <f t="shared" si="0"/>
        <v>28</v>
      </c>
      <c r="S31" s="26">
        <v>5</v>
      </c>
      <c r="T31" s="34">
        <f t="shared" si="1"/>
        <v>49</v>
      </c>
      <c r="U31" s="34">
        <f t="shared" si="2"/>
        <v>31</v>
      </c>
      <c r="V31" s="34">
        <f t="shared" si="3"/>
        <v>40</v>
      </c>
      <c r="W31" s="35" t="s">
        <v>633</v>
      </c>
    </row>
    <row r="32" spans="1:23" ht="18" customHeight="1">
      <c r="A32" s="54">
        <v>27</v>
      </c>
      <c r="B32" s="57"/>
      <c r="C32" s="30" t="s">
        <v>368</v>
      </c>
      <c r="D32" s="31" t="s">
        <v>889</v>
      </c>
      <c r="E32" s="32" t="s">
        <v>311</v>
      </c>
      <c r="F32" s="32" t="s">
        <v>312</v>
      </c>
      <c r="G32" s="26">
        <v>4</v>
      </c>
      <c r="H32" s="26">
        <v>0</v>
      </c>
      <c r="I32" s="26">
        <v>3</v>
      </c>
      <c r="J32" s="26">
        <v>1</v>
      </c>
      <c r="K32" s="26">
        <v>3</v>
      </c>
      <c r="L32" s="26">
        <v>0</v>
      </c>
      <c r="M32" s="26">
        <v>8</v>
      </c>
      <c r="N32" s="26">
        <v>3</v>
      </c>
      <c r="O32" s="26">
        <v>4</v>
      </c>
      <c r="P32" s="26">
        <v>5</v>
      </c>
      <c r="Q32" s="26">
        <v>5</v>
      </c>
      <c r="R32" s="26">
        <f t="shared" si="0"/>
        <v>36</v>
      </c>
      <c r="S32" s="26">
        <v>2</v>
      </c>
      <c r="T32" s="34">
        <f t="shared" si="1"/>
        <v>63</v>
      </c>
      <c r="U32" s="34">
        <f t="shared" si="2"/>
        <v>13</v>
      </c>
      <c r="V32" s="34">
        <f t="shared" si="3"/>
        <v>38</v>
      </c>
      <c r="W32" s="35" t="s">
        <v>633</v>
      </c>
    </row>
    <row r="33" spans="1:23" ht="18" customHeight="1">
      <c r="A33" s="54">
        <v>28</v>
      </c>
      <c r="B33" s="57"/>
      <c r="C33" s="30" t="s">
        <v>387</v>
      </c>
      <c r="D33" s="31" t="s">
        <v>890</v>
      </c>
      <c r="E33" s="32" t="s">
        <v>311</v>
      </c>
      <c r="F33" s="32" t="s">
        <v>312</v>
      </c>
      <c r="G33" s="26">
        <v>4</v>
      </c>
      <c r="H33" s="26">
        <v>0</v>
      </c>
      <c r="I33" s="26">
        <v>2</v>
      </c>
      <c r="J33" s="26">
        <v>1</v>
      </c>
      <c r="K33" s="26">
        <v>1</v>
      </c>
      <c r="L33" s="26">
        <v>0</v>
      </c>
      <c r="M33" s="26">
        <v>2</v>
      </c>
      <c r="N33" s="26">
        <v>0</v>
      </c>
      <c r="O33" s="26">
        <v>4</v>
      </c>
      <c r="P33" s="26">
        <v>3</v>
      </c>
      <c r="Q33" s="26">
        <v>4</v>
      </c>
      <c r="R33" s="26">
        <f t="shared" si="0"/>
        <v>21</v>
      </c>
      <c r="S33" s="26">
        <v>6</v>
      </c>
      <c r="T33" s="34">
        <f t="shared" si="1"/>
        <v>37</v>
      </c>
      <c r="U33" s="34">
        <f t="shared" si="2"/>
        <v>38</v>
      </c>
      <c r="V33" s="34">
        <f t="shared" si="3"/>
        <v>38</v>
      </c>
      <c r="W33" s="35" t="s">
        <v>633</v>
      </c>
    </row>
    <row r="34" spans="1:23" ht="18" customHeight="1">
      <c r="A34" s="54">
        <v>29</v>
      </c>
      <c r="B34" s="66" t="s">
        <v>319</v>
      </c>
      <c r="C34" s="30" t="s">
        <v>320</v>
      </c>
      <c r="D34" s="31" t="s">
        <v>891</v>
      </c>
      <c r="E34" s="32" t="s">
        <v>311</v>
      </c>
      <c r="F34" s="32" t="s">
        <v>312</v>
      </c>
      <c r="G34" s="26">
        <v>4</v>
      </c>
      <c r="H34" s="26">
        <v>0</v>
      </c>
      <c r="I34" s="26">
        <v>2</v>
      </c>
      <c r="J34" s="26">
        <v>1</v>
      </c>
      <c r="K34" s="26">
        <v>2</v>
      </c>
      <c r="L34" s="26">
        <v>0</v>
      </c>
      <c r="M34" s="26">
        <v>8</v>
      </c>
      <c r="N34" s="26">
        <v>2</v>
      </c>
      <c r="O34" s="26">
        <v>2</v>
      </c>
      <c r="P34" s="26">
        <v>1</v>
      </c>
      <c r="Q34" s="59">
        <v>3</v>
      </c>
      <c r="R34" s="26">
        <f t="shared" si="0"/>
        <v>25</v>
      </c>
      <c r="S34" s="59">
        <v>5</v>
      </c>
      <c r="T34" s="34">
        <f t="shared" si="1"/>
        <v>44</v>
      </c>
      <c r="U34" s="34">
        <f t="shared" si="2"/>
        <v>31</v>
      </c>
      <c r="V34" s="34">
        <f t="shared" si="3"/>
        <v>38</v>
      </c>
      <c r="W34" s="35" t="s">
        <v>633</v>
      </c>
    </row>
    <row r="35" spans="1:23" ht="18" customHeight="1">
      <c r="A35" s="54">
        <v>30</v>
      </c>
      <c r="B35" s="66" t="s">
        <v>427</v>
      </c>
      <c r="C35" s="30" t="s">
        <v>428</v>
      </c>
      <c r="D35" s="31" t="s">
        <v>892</v>
      </c>
      <c r="E35" s="32" t="s">
        <v>311</v>
      </c>
      <c r="F35" s="32" t="s">
        <v>312</v>
      </c>
      <c r="G35" s="26">
        <v>4</v>
      </c>
      <c r="H35" s="26">
        <v>0</v>
      </c>
      <c r="I35" s="26">
        <v>2</v>
      </c>
      <c r="J35" s="26">
        <v>2</v>
      </c>
      <c r="K35" s="26">
        <v>0</v>
      </c>
      <c r="L35" s="26">
        <v>1</v>
      </c>
      <c r="M35" s="26">
        <v>0</v>
      </c>
      <c r="N35" s="26">
        <v>6</v>
      </c>
      <c r="O35" s="26">
        <v>3</v>
      </c>
      <c r="P35" s="26">
        <v>1</v>
      </c>
      <c r="Q35" s="59">
        <v>1</v>
      </c>
      <c r="R35" s="26">
        <v>20</v>
      </c>
      <c r="S35" s="59">
        <v>6</v>
      </c>
      <c r="T35" s="34">
        <f t="shared" si="1"/>
        <v>35</v>
      </c>
      <c r="U35" s="34">
        <f t="shared" si="2"/>
        <v>38</v>
      </c>
      <c r="V35" s="34">
        <f t="shared" si="3"/>
        <v>37</v>
      </c>
      <c r="W35" s="35" t="s">
        <v>633</v>
      </c>
    </row>
    <row r="36" spans="1:23" ht="18" customHeight="1">
      <c r="A36" s="54">
        <v>31</v>
      </c>
      <c r="B36" s="66" t="s">
        <v>356</v>
      </c>
      <c r="C36" s="30" t="s">
        <v>357</v>
      </c>
      <c r="D36" s="31" t="s">
        <v>893</v>
      </c>
      <c r="E36" s="32" t="s">
        <v>311</v>
      </c>
      <c r="F36" s="32" t="s">
        <v>312</v>
      </c>
      <c r="G36" s="26">
        <v>2</v>
      </c>
      <c r="H36" s="26">
        <v>1</v>
      </c>
      <c r="I36" s="26">
        <v>3</v>
      </c>
      <c r="J36" s="26">
        <v>2</v>
      </c>
      <c r="K36" s="26">
        <v>2</v>
      </c>
      <c r="L36" s="26">
        <v>0</v>
      </c>
      <c r="M36" s="26">
        <v>2</v>
      </c>
      <c r="N36" s="26">
        <v>3</v>
      </c>
      <c r="O36" s="26">
        <v>12</v>
      </c>
      <c r="P36" s="26">
        <v>3</v>
      </c>
      <c r="Q36" s="59">
        <v>1</v>
      </c>
      <c r="R36" s="26">
        <f aca="true" t="shared" si="4" ref="R36:R46">SUM(G36:Q36)</f>
        <v>31</v>
      </c>
      <c r="S36" s="59">
        <v>3</v>
      </c>
      <c r="T36" s="34">
        <f t="shared" si="1"/>
        <v>54</v>
      </c>
      <c r="U36" s="34">
        <f t="shared" si="2"/>
        <v>19</v>
      </c>
      <c r="V36" s="34">
        <f t="shared" si="3"/>
        <v>37</v>
      </c>
      <c r="W36" s="35" t="s">
        <v>633</v>
      </c>
    </row>
    <row r="37" spans="1:23" ht="18" customHeight="1">
      <c r="A37" s="54">
        <v>32</v>
      </c>
      <c r="B37" s="66" t="s">
        <v>437</v>
      </c>
      <c r="C37" s="30" t="s">
        <v>438</v>
      </c>
      <c r="D37" s="31" t="s">
        <v>894</v>
      </c>
      <c r="E37" s="32" t="s">
        <v>311</v>
      </c>
      <c r="F37" s="32" t="s">
        <v>312</v>
      </c>
      <c r="G37" s="26">
        <v>3</v>
      </c>
      <c r="H37" s="26">
        <v>1</v>
      </c>
      <c r="I37" s="26">
        <v>3</v>
      </c>
      <c r="J37" s="26">
        <v>2</v>
      </c>
      <c r="K37" s="26">
        <v>1</v>
      </c>
      <c r="L37" s="26">
        <v>0</v>
      </c>
      <c r="M37" s="26">
        <v>2</v>
      </c>
      <c r="N37" s="26">
        <v>3</v>
      </c>
      <c r="O37" s="26">
        <v>12</v>
      </c>
      <c r="P37" s="26">
        <v>3</v>
      </c>
      <c r="Q37" s="59">
        <v>1</v>
      </c>
      <c r="R37" s="26">
        <f t="shared" si="4"/>
        <v>31</v>
      </c>
      <c r="S37" s="59">
        <v>3</v>
      </c>
      <c r="T37" s="34">
        <f t="shared" si="1"/>
        <v>54</v>
      </c>
      <c r="U37" s="34">
        <f t="shared" si="2"/>
        <v>19</v>
      </c>
      <c r="V37" s="34">
        <f t="shared" si="3"/>
        <v>37</v>
      </c>
      <c r="W37" s="35" t="s">
        <v>633</v>
      </c>
    </row>
    <row r="38" spans="1:23" ht="18" customHeight="1">
      <c r="A38" s="54">
        <v>33</v>
      </c>
      <c r="B38" s="57"/>
      <c r="C38" s="30" t="s">
        <v>313</v>
      </c>
      <c r="D38" s="31" t="s">
        <v>895</v>
      </c>
      <c r="E38" s="32" t="s">
        <v>311</v>
      </c>
      <c r="F38" s="32" t="s">
        <v>312</v>
      </c>
      <c r="G38" s="26">
        <v>4</v>
      </c>
      <c r="H38" s="26">
        <v>1</v>
      </c>
      <c r="I38" s="26">
        <v>3</v>
      </c>
      <c r="J38" s="26">
        <v>2</v>
      </c>
      <c r="K38" s="26">
        <v>2</v>
      </c>
      <c r="L38" s="26">
        <v>0</v>
      </c>
      <c r="M38" s="26">
        <v>2</v>
      </c>
      <c r="N38" s="26">
        <v>3</v>
      </c>
      <c r="O38" s="26">
        <v>12</v>
      </c>
      <c r="P38" s="26">
        <v>4</v>
      </c>
      <c r="Q38" s="26">
        <v>3</v>
      </c>
      <c r="R38" s="26">
        <f t="shared" si="4"/>
        <v>36</v>
      </c>
      <c r="S38" s="26">
        <v>1</v>
      </c>
      <c r="T38" s="34">
        <f aca="true" t="shared" si="5" ref="T38:T69">ROUND(R38/57*100,0)</f>
        <v>63</v>
      </c>
      <c r="U38" s="34">
        <f t="shared" si="2"/>
        <v>6</v>
      </c>
      <c r="V38" s="34">
        <f t="shared" si="3"/>
        <v>35</v>
      </c>
      <c r="W38" s="35" t="s">
        <v>633</v>
      </c>
    </row>
    <row r="39" spans="1:23" ht="18" customHeight="1">
      <c r="A39" s="54">
        <v>34</v>
      </c>
      <c r="B39" s="66" t="s">
        <v>408</v>
      </c>
      <c r="C39" s="30" t="s">
        <v>409</v>
      </c>
      <c r="D39" s="31" t="s">
        <v>896</v>
      </c>
      <c r="E39" s="32" t="s">
        <v>311</v>
      </c>
      <c r="F39" s="32" t="s">
        <v>312</v>
      </c>
      <c r="G39" s="52">
        <v>2</v>
      </c>
      <c r="H39" s="52">
        <v>0</v>
      </c>
      <c r="I39" s="52">
        <v>2</v>
      </c>
      <c r="J39" s="52">
        <v>1</v>
      </c>
      <c r="K39" s="52">
        <v>3</v>
      </c>
      <c r="L39" s="52">
        <v>0</v>
      </c>
      <c r="M39" s="52">
        <v>8</v>
      </c>
      <c r="N39" s="52">
        <v>3</v>
      </c>
      <c r="O39" s="52">
        <v>4</v>
      </c>
      <c r="P39" s="52">
        <v>3</v>
      </c>
      <c r="Q39" s="52">
        <v>6</v>
      </c>
      <c r="R39" s="26">
        <f t="shared" si="4"/>
        <v>32</v>
      </c>
      <c r="S39" s="52">
        <v>2</v>
      </c>
      <c r="T39" s="34">
        <f t="shared" si="5"/>
        <v>56</v>
      </c>
      <c r="U39" s="34">
        <f t="shared" si="2"/>
        <v>13</v>
      </c>
      <c r="V39" s="34">
        <f t="shared" si="3"/>
        <v>35</v>
      </c>
      <c r="W39" s="35" t="s">
        <v>633</v>
      </c>
    </row>
    <row r="40" spans="1:23" ht="18" customHeight="1">
      <c r="A40" s="54">
        <v>35</v>
      </c>
      <c r="B40" s="67" t="s">
        <v>394</v>
      </c>
      <c r="C40" s="30" t="s">
        <v>395</v>
      </c>
      <c r="D40" s="31" t="s">
        <v>897</v>
      </c>
      <c r="E40" s="32" t="s">
        <v>311</v>
      </c>
      <c r="F40" s="32" t="s">
        <v>312</v>
      </c>
      <c r="G40" s="26">
        <v>3</v>
      </c>
      <c r="H40" s="26">
        <v>0</v>
      </c>
      <c r="I40" s="26">
        <v>3</v>
      </c>
      <c r="J40" s="26">
        <v>2</v>
      </c>
      <c r="K40" s="26">
        <v>2</v>
      </c>
      <c r="L40" s="26">
        <v>0</v>
      </c>
      <c r="M40" s="26">
        <v>2</v>
      </c>
      <c r="N40" s="26">
        <v>3</v>
      </c>
      <c r="O40" s="26">
        <v>12</v>
      </c>
      <c r="P40" s="26">
        <v>2</v>
      </c>
      <c r="Q40" s="59">
        <v>2</v>
      </c>
      <c r="R40" s="26">
        <f t="shared" si="4"/>
        <v>31</v>
      </c>
      <c r="S40" s="59">
        <v>2</v>
      </c>
      <c r="T40" s="34">
        <f t="shared" si="5"/>
        <v>54</v>
      </c>
      <c r="U40" s="34">
        <f t="shared" si="2"/>
        <v>13</v>
      </c>
      <c r="V40" s="34">
        <f t="shared" si="3"/>
        <v>34</v>
      </c>
      <c r="W40" s="35" t="s">
        <v>633</v>
      </c>
    </row>
    <row r="41" spans="1:23" ht="18" customHeight="1">
      <c r="A41" s="54">
        <v>36</v>
      </c>
      <c r="B41" s="55" t="s">
        <v>374</v>
      </c>
      <c r="C41" s="30" t="s">
        <v>375</v>
      </c>
      <c r="D41" s="31" t="s">
        <v>898</v>
      </c>
      <c r="E41" s="32" t="s">
        <v>311</v>
      </c>
      <c r="F41" s="32" t="s">
        <v>312</v>
      </c>
      <c r="G41" s="52">
        <v>4</v>
      </c>
      <c r="H41" s="52">
        <v>1</v>
      </c>
      <c r="I41" s="52">
        <v>3</v>
      </c>
      <c r="J41" s="52">
        <v>2</v>
      </c>
      <c r="K41" s="52">
        <v>0</v>
      </c>
      <c r="L41" s="52">
        <v>1</v>
      </c>
      <c r="M41" s="52">
        <v>2</v>
      </c>
      <c r="N41" s="52">
        <v>3</v>
      </c>
      <c r="O41" s="52">
        <v>12</v>
      </c>
      <c r="P41" s="52">
        <v>5</v>
      </c>
      <c r="Q41" s="52">
        <v>2</v>
      </c>
      <c r="R41" s="26">
        <f t="shared" si="4"/>
        <v>35</v>
      </c>
      <c r="S41" s="52">
        <v>1</v>
      </c>
      <c r="T41" s="34">
        <f t="shared" si="5"/>
        <v>61</v>
      </c>
      <c r="U41" s="34">
        <f t="shared" si="2"/>
        <v>6</v>
      </c>
      <c r="V41" s="34">
        <f t="shared" si="3"/>
        <v>34</v>
      </c>
      <c r="W41" s="35" t="s">
        <v>633</v>
      </c>
    </row>
    <row r="42" spans="1:23" ht="18" customHeight="1">
      <c r="A42" s="54">
        <v>37</v>
      </c>
      <c r="B42" s="66" t="s">
        <v>366</v>
      </c>
      <c r="C42" s="30" t="s">
        <v>367</v>
      </c>
      <c r="D42" s="31" t="s">
        <v>899</v>
      </c>
      <c r="E42" s="32" t="s">
        <v>311</v>
      </c>
      <c r="F42" s="32" t="s">
        <v>312</v>
      </c>
      <c r="G42" s="26">
        <v>3</v>
      </c>
      <c r="H42" s="26">
        <v>0</v>
      </c>
      <c r="I42" s="26">
        <v>2</v>
      </c>
      <c r="J42" s="26">
        <v>1</v>
      </c>
      <c r="K42" s="26">
        <v>1</v>
      </c>
      <c r="L42" s="26">
        <v>0</v>
      </c>
      <c r="M42" s="26">
        <v>6</v>
      </c>
      <c r="N42" s="26">
        <v>3</v>
      </c>
      <c r="O42" s="26">
        <v>12</v>
      </c>
      <c r="P42" s="26">
        <v>4</v>
      </c>
      <c r="Q42" s="59">
        <v>6</v>
      </c>
      <c r="R42" s="26">
        <f t="shared" si="4"/>
        <v>38</v>
      </c>
      <c r="S42" s="59">
        <v>0</v>
      </c>
      <c r="T42" s="34">
        <f t="shared" si="5"/>
        <v>67</v>
      </c>
      <c r="U42" s="34">
        <f t="shared" si="2"/>
        <v>0</v>
      </c>
      <c r="V42" s="34">
        <f t="shared" si="3"/>
        <v>34</v>
      </c>
      <c r="W42" s="35" t="s">
        <v>633</v>
      </c>
    </row>
    <row r="43" spans="1:23" ht="18" customHeight="1">
      <c r="A43" s="54">
        <v>38</v>
      </c>
      <c r="B43" s="57"/>
      <c r="C43" s="30" t="s">
        <v>389</v>
      </c>
      <c r="D43" s="31" t="s">
        <v>900</v>
      </c>
      <c r="E43" s="32" t="s">
        <v>311</v>
      </c>
      <c r="F43" s="32" t="s">
        <v>312</v>
      </c>
      <c r="G43" s="26">
        <v>4</v>
      </c>
      <c r="H43" s="26">
        <v>0</v>
      </c>
      <c r="I43" s="26">
        <v>3</v>
      </c>
      <c r="J43" s="26">
        <v>1</v>
      </c>
      <c r="K43" s="26">
        <v>3</v>
      </c>
      <c r="L43" s="26">
        <v>0</v>
      </c>
      <c r="M43" s="26">
        <v>2</v>
      </c>
      <c r="N43" s="26">
        <v>3</v>
      </c>
      <c r="O43" s="26">
        <v>12</v>
      </c>
      <c r="P43" s="26">
        <v>3</v>
      </c>
      <c r="Q43" s="26">
        <v>4</v>
      </c>
      <c r="R43" s="26">
        <f t="shared" si="4"/>
        <v>35</v>
      </c>
      <c r="S43" s="26">
        <v>1</v>
      </c>
      <c r="T43" s="34">
        <f t="shared" si="5"/>
        <v>61</v>
      </c>
      <c r="U43" s="34">
        <f t="shared" si="2"/>
        <v>6</v>
      </c>
      <c r="V43" s="34">
        <f t="shared" si="3"/>
        <v>34</v>
      </c>
      <c r="W43" s="35" t="s">
        <v>633</v>
      </c>
    </row>
    <row r="44" spans="1:23" ht="18" customHeight="1">
      <c r="A44" s="54">
        <v>39</v>
      </c>
      <c r="B44" s="66" t="s">
        <v>435</v>
      </c>
      <c r="C44" s="30" t="s">
        <v>436</v>
      </c>
      <c r="D44" s="31" t="s">
        <v>901</v>
      </c>
      <c r="E44" s="32" t="s">
        <v>311</v>
      </c>
      <c r="F44" s="32" t="s">
        <v>312</v>
      </c>
      <c r="G44" s="26">
        <v>4</v>
      </c>
      <c r="H44" s="26">
        <v>0</v>
      </c>
      <c r="I44" s="26">
        <v>1</v>
      </c>
      <c r="J44" s="26">
        <v>1</v>
      </c>
      <c r="K44" s="26">
        <v>2</v>
      </c>
      <c r="L44" s="26">
        <v>0</v>
      </c>
      <c r="M44" s="26">
        <v>7</v>
      </c>
      <c r="N44" s="26">
        <v>3</v>
      </c>
      <c r="O44" s="26">
        <v>12</v>
      </c>
      <c r="P44" s="26">
        <v>0</v>
      </c>
      <c r="Q44" s="26">
        <v>7</v>
      </c>
      <c r="R44" s="26">
        <f t="shared" si="4"/>
        <v>37</v>
      </c>
      <c r="S44" s="26">
        <v>0</v>
      </c>
      <c r="T44" s="34">
        <f t="shared" si="5"/>
        <v>65</v>
      </c>
      <c r="U44" s="34">
        <f t="shared" si="2"/>
        <v>0</v>
      </c>
      <c r="V44" s="34">
        <f t="shared" si="3"/>
        <v>33</v>
      </c>
      <c r="W44" s="35" t="s">
        <v>633</v>
      </c>
    </row>
    <row r="45" spans="1:23" ht="18" customHeight="1">
      <c r="A45" s="54">
        <v>40</v>
      </c>
      <c r="B45" s="57"/>
      <c r="C45" s="30" t="s">
        <v>413</v>
      </c>
      <c r="D45" s="31" t="s">
        <v>902</v>
      </c>
      <c r="E45" s="32" t="s">
        <v>311</v>
      </c>
      <c r="F45" s="32" t="s">
        <v>312</v>
      </c>
      <c r="G45" s="26">
        <v>0</v>
      </c>
      <c r="H45" s="26">
        <v>0</v>
      </c>
      <c r="I45" s="26">
        <v>2</v>
      </c>
      <c r="J45" s="26">
        <v>0</v>
      </c>
      <c r="K45" s="26">
        <v>1</v>
      </c>
      <c r="L45" s="26">
        <v>0</v>
      </c>
      <c r="M45" s="26">
        <v>8</v>
      </c>
      <c r="N45" s="26">
        <v>3</v>
      </c>
      <c r="O45" s="26">
        <v>12</v>
      </c>
      <c r="P45" s="26">
        <v>0</v>
      </c>
      <c r="Q45" s="26">
        <v>4</v>
      </c>
      <c r="R45" s="26">
        <f t="shared" si="4"/>
        <v>30</v>
      </c>
      <c r="S45" s="26">
        <v>2</v>
      </c>
      <c r="T45" s="34">
        <f t="shared" si="5"/>
        <v>53</v>
      </c>
      <c r="U45" s="34">
        <f t="shared" si="2"/>
        <v>13</v>
      </c>
      <c r="V45" s="34">
        <f t="shared" si="3"/>
        <v>33</v>
      </c>
      <c r="W45" s="35" t="s">
        <v>633</v>
      </c>
    </row>
    <row r="46" spans="1:23" ht="18" customHeight="1">
      <c r="A46" s="54">
        <v>41</v>
      </c>
      <c r="B46" s="55" t="s">
        <v>447</v>
      </c>
      <c r="C46" s="30" t="s">
        <v>448</v>
      </c>
      <c r="D46" s="31" t="s">
        <v>903</v>
      </c>
      <c r="E46" s="32" t="s">
        <v>311</v>
      </c>
      <c r="F46" s="32" t="s">
        <v>312</v>
      </c>
      <c r="G46" s="26">
        <v>4</v>
      </c>
      <c r="H46" s="26">
        <v>0</v>
      </c>
      <c r="I46" s="26">
        <v>3</v>
      </c>
      <c r="J46" s="26">
        <v>1</v>
      </c>
      <c r="K46" s="26">
        <v>2</v>
      </c>
      <c r="L46" s="26">
        <v>0</v>
      </c>
      <c r="M46" s="26">
        <v>8</v>
      </c>
      <c r="N46" s="26">
        <v>2</v>
      </c>
      <c r="O46" s="26">
        <v>2</v>
      </c>
      <c r="P46" s="26">
        <v>5</v>
      </c>
      <c r="Q46" s="26">
        <v>0</v>
      </c>
      <c r="R46" s="26">
        <f t="shared" si="4"/>
        <v>27</v>
      </c>
      <c r="S46" s="26">
        <v>3</v>
      </c>
      <c r="T46" s="34">
        <f t="shared" si="5"/>
        <v>47</v>
      </c>
      <c r="U46" s="34">
        <f t="shared" si="2"/>
        <v>19</v>
      </c>
      <c r="V46" s="34">
        <f t="shared" si="3"/>
        <v>33</v>
      </c>
      <c r="W46" s="35" t="s">
        <v>633</v>
      </c>
    </row>
    <row r="47" spans="1:23" ht="18" customHeight="1">
      <c r="A47" s="54">
        <v>42</v>
      </c>
      <c r="B47" s="57"/>
      <c r="C47" s="30" t="s">
        <v>384</v>
      </c>
      <c r="D47" s="31" t="s">
        <v>904</v>
      </c>
      <c r="E47" s="32" t="s">
        <v>311</v>
      </c>
      <c r="F47" s="32" t="s">
        <v>312</v>
      </c>
      <c r="G47" s="26">
        <v>5</v>
      </c>
      <c r="H47" s="26">
        <v>0</v>
      </c>
      <c r="I47" s="26">
        <v>3</v>
      </c>
      <c r="J47" s="26">
        <v>4</v>
      </c>
      <c r="K47" s="26">
        <v>3</v>
      </c>
      <c r="L47" s="26">
        <v>0</v>
      </c>
      <c r="M47" s="26">
        <v>3</v>
      </c>
      <c r="N47" s="26">
        <v>3</v>
      </c>
      <c r="O47" s="26">
        <v>6</v>
      </c>
      <c r="P47" s="26">
        <v>3</v>
      </c>
      <c r="Q47" s="26">
        <v>6</v>
      </c>
      <c r="R47" s="26">
        <v>36</v>
      </c>
      <c r="S47" s="26">
        <v>0</v>
      </c>
      <c r="T47" s="34">
        <f t="shared" si="5"/>
        <v>63</v>
      </c>
      <c r="U47" s="34">
        <v>0</v>
      </c>
      <c r="V47" s="34">
        <v>32</v>
      </c>
      <c r="W47" s="35" t="s">
        <v>633</v>
      </c>
    </row>
    <row r="48" spans="1:23" s="10" customFormat="1" ht="18" customHeight="1">
      <c r="A48" s="54">
        <v>43</v>
      </c>
      <c r="B48" s="55" t="s">
        <v>382</v>
      </c>
      <c r="C48" s="30" t="s">
        <v>383</v>
      </c>
      <c r="D48" s="31" t="s">
        <v>905</v>
      </c>
      <c r="E48" s="32" t="s">
        <v>311</v>
      </c>
      <c r="F48" s="32" t="s">
        <v>312</v>
      </c>
      <c r="G48" s="52">
        <v>2</v>
      </c>
      <c r="H48" s="52">
        <v>0</v>
      </c>
      <c r="I48" s="52">
        <v>3</v>
      </c>
      <c r="J48" s="52">
        <v>1</v>
      </c>
      <c r="K48" s="52">
        <v>3</v>
      </c>
      <c r="L48" s="52">
        <v>0</v>
      </c>
      <c r="M48" s="52">
        <v>4</v>
      </c>
      <c r="N48" s="52">
        <v>0</v>
      </c>
      <c r="O48" s="52">
        <v>2</v>
      </c>
      <c r="P48" s="52">
        <v>3</v>
      </c>
      <c r="Q48" s="52">
        <v>1</v>
      </c>
      <c r="R48" s="26">
        <f aca="true" t="shared" si="6" ref="R48:R56">SUM(G48:Q48)</f>
        <v>19</v>
      </c>
      <c r="S48" s="52">
        <v>5</v>
      </c>
      <c r="T48" s="34">
        <f t="shared" si="5"/>
        <v>33</v>
      </c>
      <c r="U48" s="34">
        <f aca="true" t="shared" si="7" ref="U48:U59">ROUND(S48/16*100,0)</f>
        <v>31</v>
      </c>
      <c r="V48" s="34">
        <f aca="true" t="shared" si="8" ref="V48:V59">ROUND((T48+U48)/2,0)</f>
        <v>32</v>
      </c>
      <c r="W48" s="35" t="s">
        <v>633</v>
      </c>
    </row>
    <row r="49" spans="1:23" ht="18" customHeight="1">
      <c r="A49" s="54">
        <v>44</v>
      </c>
      <c r="B49" s="57"/>
      <c r="C49" s="30" t="s">
        <v>455</v>
      </c>
      <c r="D49" s="31" t="s">
        <v>906</v>
      </c>
      <c r="E49" s="32" t="s">
        <v>311</v>
      </c>
      <c r="F49" s="32" t="s">
        <v>312</v>
      </c>
      <c r="G49" s="26">
        <v>2</v>
      </c>
      <c r="H49" s="26">
        <v>0</v>
      </c>
      <c r="I49" s="26">
        <v>3</v>
      </c>
      <c r="J49" s="26">
        <v>1</v>
      </c>
      <c r="K49" s="26">
        <v>2</v>
      </c>
      <c r="L49" s="26">
        <v>0</v>
      </c>
      <c r="M49" s="26">
        <v>8</v>
      </c>
      <c r="N49" s="26">
        <v>1</v>
      </c>
      <c r="O49" s="26">
        <v>4</v>
      </c>
      <c r="P49" s="26">
        <v>2</v>
      </c>
      <c r="Q49" s="26">
        <v>2</v>
      </c>
      <c r="R49" s="26">
        <f t="shared" si="6"/>
        <v>25</v>
      </c>
      <c r="S49" s="26">
        <v>3</v>
      </c>
      <c r="T49" s="34">
        <f t="shared" si="5"/>
        <v>44</v>
      </c>
      <c r="U49" s="34">
        <f t="shared" si="7"/>
        <v>19</v>
      </c>
      <c r="V49" s="34">
        <f t="shared" si="8"/>
        <v>32</v>
      </c>
      <c r="W49" s="35" t="s">
        <v>633</v>
      </c>
    </row>
    <row r="50" spans="1:23" ht="18" customHeight="1">
      <c r="A50" s="54">
        <v>45</v>
      </c>
      <c r="B50" s="55" t="s">
        <v>443</v>
      </c>
      <c r="C50" s="30" t="s">
        <v>444</v>
      </c>
      <c r="D50" s="31" t="s">
        <v>907</v>
      </c>
      <c r="E50" s="32" t="s">
        <v>311</v>
      </c>
      <c r="F50" s="32" t="s">
        <v>312</v>
      </c>
      <c r="G50" s="52">
        <v>4</v>
      </c>
      <c r="H50" s="52">
        <v>1</v>
      </c>
      <c r="I50" s="52">
        <v>3</v>
      </c>
      <c r="J50" s="52">
        <v>2</v>
      </c>
      <c r="K50" s="52">
        <v>1</v>
      </c>
      <c r="L50" s="52">
        <v>0</v>
      </c>
      <c r="M50" s="52">
        <v>2</v>
      </c>
      <c r="N50" s="52">
        <v>3</v>
      </c>
      <c r="O50" s="52">
        <v>12</v>
      </c>
      <c r="P50" s="52">
        <v>5</v>
      </c>
      <c r="Q50" s="52">
        <v>3</v>
      </c>
      <c r="R50" s="26">
        <f t="shared" si="6"/>
        <v>36</v>
      </c>
      <c r="S50" s="52">
        <v>0</v>
      </c>
      <c r="T50" s="34">
        <f t="shared" si="5"/>
        <v>63</v>
      </c>
      <c r="U50" s="34">
        <f t="shared" si="7"/>
        <v>0</v>
      </c>
      <c r="V50" s="34">
        <f t="shared" si="8"/>
        <v>32</v>
      </c>
      <c r="W50" s="35" t="s">
        <v>633</v>
      </c>
    </row>
    <row r="51" spans="1:23" ht="18" customHeight="1">
      <c r="A51" s="54">
        <v>46</v>
      </c>
      <c r="B51" s="57"/>
      <c r="C51" s="30" t="s">
        <v>344</v>
      </c>
      <c r="D51" s="31" t="s">
        <v>908</v>
      </c>
      <c r="E51" s="32" t="s">
        <v>311</v>
      </c>
      <c r="F51" s="32" t="s">
        <v>312</v>
      </c>
      <c r="G51" s="26">
        <v>5</v>
      </c>
      <c r="H51" s="26">
        <v>0</v>
      </c>
      <c r="I51" s="26">
        <v>3</v>
      </c>
      <c r="J51" s="26">
        <v>1</v>
      </c>
      <c r="K51" s="26">
        <v>3</v>
      </c>
      <c r="L51" s="26">
        <v>0</v>
      </c>
      <c r="M51" s="26">
        <v>2</v>
      </c>
      <c r="N51" s="26">
        <v>0</v>
      </c>
      <c r="O51" s="26">
        <v>4</v>
      </c>
      <c r="P51" s="26">
        <v>6</v>
      </c>
      <c r="Q51" s="26">
        <v>0</v>
      </c>
      <c r="R51" s="26">
        <f t="shared" si="6"/>
        <v>24</v>
      </c>
      <c r="S51" s="26">
        <v>3</v>
      </c>
      <c r="T51" s="34">
        <f t="shared" si="5"/>
        <v>42</v>
      </c>
      <c r="U51" s="34">
        <f t="shared" si="7"/>
        <v>19</v>
      </c>
      <c r="V51" s="34">
        <f t="shared" si="8"/>
        <v>31</v>
      </c>
      <c r="W51" s="35" t="s">
        <v>634</v>
      </c>
    </row>
    <row r="52" spans="1:23" ht="18" customHeight="1">
      <c r="A52" s="54">
        <v>47</v>
      </c>
      <c r="B52" s="57"/>
      <c r="C52" s="30" t="s">
        <v>314</v>
      </c>
      <c r="D52" s="31" t="s">
        <v>909</v>
      </c>
      <c r="E52" s="32" t="s">
        <v>311</v>
      </c>
      <c r="F52" s="32" t="s">
        <v>312</v>
      </c>
      <c r="G52" s="26">
        <v>2</v>
      </c>
      <c r="H52" s="26">
        <v>0</v>
      </c>
      <c r="I52" s="26">
        <v>1</v>
      </c>
      <c r="J52" s="26">
        <v>1</v>
      </c>
      <c r="K52" s="26">
        <v>2</v>
      </c>
      <c r="L52" s="26">
        <v>0</v>
      </c>
      <c r="M52" s="26">
        <v>8</v>
      </c>
      <c r="N52" s="26">
        <v>0</v>
      </c>
      <c r="O52" s="26">
        <v>4</v>
      </c>
      <c r="P52" s="26">
        <v>3</v>
      </c>
      <c r="Q52" s="26">
        <v>3</v>
      </c>
      <c r="R52" s="26">
        <f t="shared" si="6"/>
        <v>24</v>
      </c>
      <c r="S52" s="26">
        <v>3</v>
      </c>
      <c r="T52" s="34">
        <f t="shared" si="5"/>
        <v>42</v>
      </c>
      <c r="U52" s="34">
        <f t="shared" si="7"/>
        <v>19</v>
      </c>
      <c r="V52" s="34">
        <f t="shared" si="8"/>
        <v>31</v>
      </c>
      <c r="W52" s="35" t="s">
        <v>634</v>
      </c>
    </row>
    <row r="53" spans="1:23" ht="18" customHeight="1">
      <c r="A53" s="54">
        <v>48</v>
      </c>
      <c r="B53" s="55" t="s">
        <v>406</v>
      </c>
      <c r="C53" s="30" t="s">
        <v>407</v>
      </c>
      <c r="D53" s="31" t="s">
        <v>910</v>
      </c>
      <c r="E53" s="32" t="s">
        <v>311</v>
      </c>
      <c r="F53" s="32" t="s">
        <v>312</v>
      </c>
      <c r="G53" s="26">
        <v>4</v>
      </c>
      <c r="H53" s="26">
        <v>0</v>
      </c>
      <c r="I53" s="26">
        <v>2</v>
      </c>
      <c r="J53" s="26">
        <v>0</v>
      </c>
      <c r="K53" s="26">
        <v>3</v>
      </c>
      <c r="L53" s="26">
        <v>0</v>
      </c>
      <c r="M53" s="26">
        <v>2</v>
      </c>
      <c r="N53" s="26">
        <v>3</v>
      </c>
      <c r="O53" s="26">
        <v>12</v>
      </c>
      <c r="P53" s="26">
        <v>0</v>
      </c>
      <c r="Q53" s="59">
        <v>0</v>
      </c>
      <c r="R53" s="26">
        <f t="shared" si="6"/>
        <v>26</v>
      </c>
      <c r="S53" s="59">
        <v>2</v>
      </c>
      <c r="T53" s="34">
        <f t="shared" si="5"/>
        <v>46</v>
      </c>
      <c r="U53" s="34">
        <f t="shared" si="7"/>
        <v>13</v>
      </c>
      <c r="V53" s="34">
        <f t="shared" si="8"/>
        <v>30</v>
      </c>
      <c r="W53" s="35" t="s">
        <v>634</v>
      </c>
    </row>
    <row r="54" spans="1:23" ht="18" customHeight="1">
      <c r="A54" s="54">
        <v>49</v>
      </c>
      <c r="B54" s="68" t="s">
        <v>362</v>
      </c>
      <c r="C54" s="30" t="s">
        <v>363</v>
      </c>
      <c r="D54" s="31" t="s">
        <v>911</v>
      </c>
      <c r="E54" s="32" t="s">
        <v>311</v>
      </c>
      <c r="F54" s="32" t="s">
        <v>312</v>
      </c>
      <c r="G54" s="26">
        <v>2</v>
      </c>
      <c r="H54" s="26">
        <v>0</v>
      </c>
      <c r="I54" s="26">
        <v>2</v>
      </c>
      <c r="J54" s="26">
        <v>1</v>
      </c>
      <c r="K54" s="26">
        <v>2</v>
      </c>
      <c r="L54" s="26">
        <v>0</v>
      </c>
      <c r="M54" s="26">
        <v>8</v>
      </c>
      <c r="N54" s="26">
        <v>2</v>
      </c>
      <c r="O54" s="26">
        <v>6</v>
      </c>
      <c r="P54" s="26">
        <v>3</v>
      </c>
      <c r="Q54" s="26">
        <v>4</v>
      </c>
      <c r="R54" s="26">
        <f t="shared" si="6"/>
        <v>30</v>
      </c>
      <c r="S54" s="26">
        <v>1</v>
      </c>
      <c r="T54" s="34">
        <f t="shared" si="5"/>
        <v>53</v>
      </c>
      <c r="U54" s="34">
        <f t="shared" si="7"/>
        <v>6</v>
      </c>
      <c r="V54" s="34">
        <f t="shared" si="8"/>
        <v>30</v>
      </c>
      <c r="W54" s="35" t="s">
        <v>634</v>
      </c>
    </row>
    <row r="55" spans="1:23" ht="18" customHeight="1">
      <c r="A55" s="54">
        <v>50</v>
      </c>
      <c r="B55" s="57"/>
      <c r="C55" s="30" t="s">
        <v>451</v>
      </c>
      <c r="D55" s="31" t="s">
        <v>912</v>
      </c>
      <c r="E55" s="32" t="s">
        <v>311</v>
      </c>
      <c r="F55" s="32" t="s">
        <v>312</v>
      </c>
      <c r="G55" s="26">
        <v>2</v>
      </c>
      <c r="H55" s="26">
        <v>0</v>
      </c>
      <c r="I55" s="26">
        <v>2</v>
      </c>
      <c r="J55" s="26">
        <v>1</v>
      </c>
      <c r="K55" s="26">
        <v>3</v>
      </c>
      <c r="L55" s="26">
        <v>0</v>
      </c>
      <c r="M55" s="26">
        <v>8</v>
      </c>
      <c r="N55" s="26">
        <v>3</v>
      </c>
      <c r="O55" s="26">
        <v>8</v>
      </c>
      <c r="P55" s="26">
        <v>0</v>
      </c>
      <c r="Q55" s="26">
        <v>3</v>
      </c>
      <c r="R55" s="26">
        <f t="shared" si="6"/>
        <v>30</v>
      </c>
      <c r="S55" s="26">
        <v>1</v>
      </c>
      <c r="T55" s="34">
        <f t="shared" si="5"/>
        <v>53</v>
      </c>
      <c r="U55" s="34">
        <f t="shared" si="7"/>
        <v>6</v>
      </c>
      <c r="V55" s="34">
        <f t="shared" si="8"/>
        <v>30</v>
      </c>
      <c r="W55" s="35" t="s">
        <v>634</v>
      </c>
    </row>
    <row r="56" spans="1:23" ht="18" customHeight="1">
      <c r="A56" s="54">
        <v>51</v>
      </c>
      <c r="B56" s="57"/>
      <c r="C56" s="30" t="s">
        <v>453</v>
      </c>
      <c r="D56" s="31" t="s">
        <v>913</v>
      </c>
      <c r="E56" s="32" t="s">
        <v>311</v>
      </c>
      <c r="F56" s="32" t="s">
        <v>312</v>
      </c>
      <c r="G56" s="26">
        <v>4</v>
      </c>
      <c r="H56" s="26">
        <v>1</v>
      </c>
      <c r="I56" s="26">
        <v>3</v>
      </c>
      <c r="J56" s="26">
        <v>4</v>
      </c>
      <c r="K56" s="26">
        <v>2</v>
      </c>
      <c r="L56" s="26">
        <v>0</v>
      </c>
      <c r="M56" s="26">
        <v>7</v>
      </c>
      <c r="N56" s="26">
        <v>3</v>
      </c>
      <c r="O56" s="26">
        <v>0</v>
      </c>
      <c r="P56" s="26">
        <v>1</v>
      </c>
      <c r="Q56" s="26">
        <v>2</v>
      </c>
      <c r="R56" s="26">
        <f t="shared" si="6"/>
        <v>27</v>
      </c>
      <c r="S56" s="26">
        <v>2</v>
      </c>
      <c r="T56" s="34">
        <f t="shared" si="5"/>
        <v>47</v>
      </c>
      <c r="U56" s="34">
        <f t="shared" si="7"/>
        <v>13</v>
      </c>
      <c r="V56" s="34">
        <f t="shared" si="8"/>
        <v>30</v>
      </c>
      <c r="W56" s="35" t="s">
        <v>634</v>
      </c>
    </row>
    <row r="57" spans="1:23" ht="18" customHeight="1">
      <c r="A57" s="54">
        <v>52</v>
      </c>
      <c r="B57" s="69" t="s">
        <v>352</v>
      </c>
      <c r="C57" s="30" t="s">
        <v>353</v>
      </c>
      <c r="D57" s="31" t="s">
        <v>914</v>
      </c>
      <c r="E57" s="32" t="s">
        <v>311</v>
      </c>
      <c r="F57" s="32" t="s">
        <v>312</v>
      </c>
      <c r="G57" s="70">
        <v>4</v>
      </c>
      <c r="H57" s="70">
        <v>0</v>
      </c>
      <c r="I57" s="70">
        <v>3</v>
      </c>
      <c r="J57" s="70">
        <v>0</v>
      </c>
      <c r="K57" s="70">
        <v>2</v>
      </c>
      <c r="L57" s="70">
        <v>0</v>
      </c>
      <c r="M57" s="70">
        <v>2</v>
      </c>
      <c r="N57" s="70">
        <v>3</v>
      </c>
      <c r="O57" s="70">
        <v>8</v>
      </c>
      <c r="P57" s="70">
        <v>2</v>
      </c>
      <c r="Q57" s="70">
        <v>1</v>
      </c>
      <c r="R57" s="26">
        <v>25</v>
      </c>
      <c r="S57" s="70">
        <v>2</v>
      </c>
      <c r="T57" s="34">
        <f t="shared" si="5"/>
        <v>44</v>
      </c>
      <c r="U57" s="34">
        <f t="shared" si="7"/>
        <v>13</v>
      </c>
      <c r="V57" s="34">
        <f t="shared" si="8"/>
        <v>29</v>
      </c>
      <c r="W57" s="35" t="s">
        <v>634</v>
      </c>
    </row>
    <row r="58" spans="1:23" ht="18" customHeight="1">
      <c r="A58" s="54">
        <v>53</v>
      </c>
      <c r="B58" s="57"/>
      <c r="C58" s="30" t="s">
        <v>429</v>
      </c>
      <c r="D58" s="31" t="s">
        <v>915</v>
      </c>
      <c r="E58" s="32" t="s">
        <v>311</v>
      </c>
      <c r="F58" s="32" t="s">
        <v>312</v>
      </c>
      <c r="G58" s="26">
        <v>4</v>
      </c>
      <c r="H58" s="26">
        <v>0</v>
      </c>
      <c r="I58" s="26">
        <v>3</v>
      </c>
      <c r="J58" s="26">
        <v>1</v>
      </c>
      <c r="K58" s="26">
        <v>2</v>
      </c>
      <c r="L58" s="26">
        <v>0</v>
      </c>
      <c r="M58" s="26">
        <v>8</v>
      </c>
      <c r="N58" s="26">
        <v>3</v>
      </c>
      <c r="O58" s="26">
        <v>12</v>
      </c>
      <c r="P58" s="26">
        <v>0</v>
      </c>
      <c r="Q58" s="26">
        <v>0</v>
      </c>
      <c r="R58" s="26">
        <f aca="true" t="shared" si="9" ref="R58:R78">SUM(G58:Q58)</f>
        <v>33</v>
      </c>
      <c r="S58" s="26">
        <v>0</v>
      </c>
      <c r="T58" s="34">
        <f t="shared" si="5"/>
        <v>58</v>
      </c>
      <c r="U58" s="34">
        <f t="shared" si="7"/>
        <v>0</v>
      </c>
      <c r="V58" s="34">
        <f t="shared" si="8"/>
        <v>29</v>
      </c>
      <c r="W58" s="35" t="s">
        <v>634</v>
      </c>
    </row>
    <row r="59" spans="1:23" ht="18" customHeight="1">
      <c r="A59" s="54">
        <v>54</v>
      </c>
      <c r="B59" s="55" t="s">
        <v>340</v>
      </c>
      <c r="C59" s="30" t="s">
        <v>341</v>
      </c>
      <c r="D59" s="31" t="s">
        <v>916</v>
      </c>
      <c r="E59" s="32" t="s">
        <v>311</v>
      </c>
      <c r="F59" s="32" t="s">
        <v>312</v>
      </c>
      <c r="G59" s="52">
        <v>4</v>
      </c>
      <c r="H59" s="52">
        <v>0</v>
      </c>
      <c r="I59" s="52">
        <v>2</v>
      </c>
      <c r="J59" s="52">
        <v>0</v>
      </c>
      <c r="K59" s="52">
        <v>4</v>
      </c>
      <c r="L59" s="52">
        <v>0</v>
      </c>
      <c r="M59" s="52">
        <v>6</v>
      </c>
      <c r="N59" s="52">
        <v>1</v>
      </c>
      <c r="O59" s="52">
        <v>12</v>
      </c>
      <c r="P59" s="52">
        <v>2</v>
      </c>
      <c r="Q59" s="52">
        <v>2</v>
      </c>
      <c r="R59" s="26">
        <f t="shared" si="9"/>
        <v>33</v>
      </c>
      <c r="S59" s="52">
        <v>0</v>
      </c>
      <c r="T59" s="34">
        <f t="shared" si="5"/>
        <v>58</v>
      </c>
      <c r="U59" s="34">
        <f t="shared" si="7"/>
        <v>0</v>
      </c>
      <c r="V59" s="34">
        <f t="shared" si="8"/>
        <v>29</v>
      </c>
      <c r="W59" s="35" t="s">
        <v>634</v>
      </c>
    </row>
    <row r="60" spans="1:23" ht="18" customHeight="1">
      <c r="A60" s="54">
        <v>55</v>
      </c>
      <c r="B60" s="58" t="s">
        <v>445</v>
      </c>
      <c r="C60" s="30" t="s">
        <v>446</v>
      </c>
      <c r="D60" s="31" t="s">
        <v>917</v>
      </c>
      <c r="E60" s="32" t="s">
        <v>311</v>
      </c>
      <c r="F60" s="32" t="s">
        <v>312</v>
      </c>
      <c r="G60" s="26">
        <v>5</v>
      </c>
      <c r="H60" s="26">
        <v>1</v>
      </c>
      <c r="I60" s="26">
        <v>1</v>
      </c>
      <c r="J60" s="26">
        <v>1</v>
      </c>
      <c r="K60" s="26">
        <v>3</v>
      </c>
      <c r="L60" s="26">
        <v>0</v>
      </c>
      <c r="M60" s="26">
        <v>2</v>
      </c>
      <c r="N60" s="26">
        <v>0</v>
      </c>
      <c r="O60" s="26">
        <v>3</v>
      </c>
      <c r="P60" s="26">
        <v>3</v>
      </c>
      <c r="Q60" s="59">
        <v>0</v>
      </c>
      <c r="R60" s="26">
        <f t="shared" si="9"/>
        <v>19</v>
      </c>
      <c r="S60" s="59">
        <v>4</v>
      </c>
      <c r="T60" s="34">
        <f t="shared" si="5"/>
        <v>33</v>
      </c>
      <c r="U60" s="34">
        <v>25</v>
      </c>
      <c r="V60" s="34">
        <v>29</v>
      </c>
      <c r="W60" s="35" t="s">
        <v>634</v>
      </c>
    </row>
    <row r="61" spans="1:23" ht="18" customHeight="1">
      <c r="A61" s="54">
        <v>56</v>
      </c>
      <c r="B61" s="57"/>
      <c r="C61" s="30" t="s">
        <v>388</v>
      </c>
      <c r="D61" s="31" t="s">
        <v>918</v>
      </c>
      <c r="E61" s="32" t="s">
        <v>311</v>
      </c>
      <c r="F61" s="32" t="s">
        <v>312</v>
      </c>
      <c r="G61" s="26">
        <v>4</v>
      </c>
      <c r="H61" s="26">
        <v>0</v>
      </c>
      <c r="I61" s="26">
        <v>3</v>
      </c>
      <c r="J61" s="26">
        <v>1</v>
      </c>
      <c r="K61" s="26">
        <v>2</v>
      </c>
      <c r="L61" s="26">
        <v>1</v>
      </c>
      <c r="M61" s="26">
        <v>2</v>
      </c>
      <c r="N61" s="26">
        <v>0</v>
      </c>
      <c r="O61" s="26">
        <v>4</v>
      </c>
      <c r="P61" s="26">
        <v>3</v>
      </c>
      <c r="Q61" s="26">
        <v>2</v>
      </c>
      <c r="R61" s="26">
        <f t="shared" si="9"/>
        <v>22</v>
      </c>
      <c r="S61" s="26">
        <v>3</v>
      </c>
      <c r="T61" s="34">
        <f t="shared" si="5"/>
        <v>39</v>
      </c>
      <c r="U61" s="34">
        <f aca="true" t="shared" si="10" ref="U61:U88">ROUND(S61/16*100,0)</f>
        <v>19</v>
      </c>
      <c r="V61" s="34">
        <f aca="true" t="shared" si="11" ref="V61:V107">ROUND((T61+U61)/2,0)</f>
        <v>29</v>
      </c>
      <c r="W61" s="35" t="s">
        <v>634</v>
      </c>
    </row>
    <row r="62" spans="1:23" ht="18" customHeight="1">
      <c r="A62" s="54">
        <v>57</v>
      </c>
      <c r="B62" s="55" t="s">
        <v>364</v>
      </c>
      <c r="C62" s="30" t="s">
        <v>365</v>
      </c>
      <c r="D62" s="31" t="s">
        <v>919</v>
      </c>
      <c r="E62" s="32" t="s">
        <v>311</v>
      </c>
      <c r="F62" s="32" t="s">
        <v>312</v>
      </c>
      <c r="G62" s="52">
        <v>4</v>
      </c>
      <c r="H62" s="52">
        <v>0</v>
      </c>
      <c r="I62" s="52">
        <v>3</v>
      </c>
      <c r="J62" s="52">
        <v>1</v>
      </c>
      <c r="K62" s="52">
        <v>4</v>
      </c>
      <c r="L62" s="52">
        <v>0</v>
      </c>
      <c r="M62" s="52">
        <v>2</v>
      </c>
      <c r="N62" s="52">
        <v>3</v>
      </c>
      <c r="O62" s="52">
        <v>12</v>
      </c>
      <c r="P62" s="52">
        <v>4</v>
      </c>
      <c r="Q62" s="52">
        <v>0</v>
      </c>
      <c r="R62" s="26">
        <f t="shared" si="9"/>
        <v>33</v>
      </c>
      <c r="S62" s="52">
        <v>0</v>
      </c>
      <c r="T62" s="34">
        <f t="shared" si="5"/>
        <v>58</v>
      </c>
      <c r="U62" s="34">
        <f t="shared" si="10"/>
        <v>0</v>
      </c>
      <c r="V62" s="34">
        <f t="shared" si="11"/>
        <v>29</v>
      </c>
      <c r="W62" s="35" t="s">
        <v>634</v>
      </c>
    </row>
    <row r="63" spans="1:23" ht="18" customHeight="1">
      <c r="A63" s="54">
        <v>58</v>
      </c>
      <c r="B63" s="57"/>
      <c r="C63" s="30" t="s">
        <v>452</v>
      </c>
      <c r="D63" s="31" t="s">
        <v>920</v>
      </c>
      <c r="E63" s="32" t="s">
        <v>311</v>
      </c>
      <c r="F63" s="32" t="s">
        <v>312</v>
      </c>
      <c r="G63" s="26">
        <v>4</v>
      </c>
      <c r="H63" s="26">
        <v>0</v>
      </c>
      <c r="I63" s="26">
        <v>3</v>
      </c>
      <c r="J63" s="26">
        <v>1</v>
      </c>
      <c r="K63" s="26">
        <v>1</v>
      </c>
      <c r="L63" s="26">
        <v>0</v>
      </c>
      <c r="M63" s="26">
        <v>8</v>
      </c>
      <c r="N63" s="26">
        <v>0</v>
      </c>
      <c r="O63" s="26">
        <v>2</v>
      </c>
      <c r="P63" s="26">
        <v>2</v>
      </c>
      <c r="Q63" s="26">
        <v>4</v>
      </c>
      <c r="R63" s="26">
        <f t="shared" si="9"/>
        <v>25</v>
      </c>
      <c r="S63" s="26">
        <v>2</v>
      </c>
      <c r="T63" s="34">
        <f t="shared" si="5"/>
        <v>44</v>
      </c>
      <c r="U63" s="34">
        <f t="shared" si="10"/>
        <v>13</v>
      </c>
      <c r="V63" s="34">
        <f t="shared" si="11"/>
        <v>29</v>
      </c>
      <c r="W63" s="35" t="s">
        <v>634</v>
      </c>
    </row>
    <row r="64" spans="1:23" ht="18" customHeight="1">
      <c r="A64" s="54">
        <v>59</v>
      </c>
      <c r="B64" s="67" t="s">
        <v>404</v>
      </c>
      <c r="C64" s="30" t="s">
        <v>405</v>
      </c>
      <c r="D64" s="31" t="s">
        <v>921</v>
      </c>
      <c r="E64" s="32" t="s">
        <v>311</v>
      </c>
      <c r="F64" s="32" t="s">
        <v>312</v>
      </c>
      <c r="G64" s="26">
        <v>3</v>
      </c>
      <c r="H64" s="26">
        <v>0</v>
      </c>
      <c r="I64" s="26">
        <v>2</v>
      </c>
      <c r="J64" s="26">
        <v>1</v>
      </c>
      <c r="K64" s="26">
        <v>1</v>
      </c>
      <c r="L64" s="26">
        <v>0</v>
      </c>
      <c r="M64" s="26">
        <v>8</v>
      </c>
      <c r="N64" s="26">
        <v>2</v>
      </c>
      <c r="O64" s="26">
        <v>6</v>
      </c>
      <c r="P64" s="26">
        <v>0</v>
      </c>
      <c r="Q64" s="59">
        <v>1</v>
      </c>
      <c r="R64" s="26">
        <f t="shared" si="9"/>
        <v>24</v>
      </c>
      <c r="S64" s="59">
        <v>2</v>
      </c>
      <c r="T64" s="34">
        <f t="shared" si="5"/>
        <v>42</v>
      </c>
      <c r="U64" s="34">
        <f t="shared" si="10"/>
        <v>13</v>
      </c>
      <c r="V64" s="34">
        <f t="shared" si="11"/>
        <v>28</v>
      </c>
      <c r="W64" s="35" t="s">
        <v>634</v>
      </c>
    </row>
    <row r="65" spans="1:23" ht="18" customHeight="1">
      <c r="A65" s="54">
        <v>60</v>
      </c>
      <c r="B65" s="66" t="s">
        <v>317</v>
      </c>
      <c r="C65" s="30" t="s">
        <v>318</v>
      </c>
      <c r="D65" s="31" t="s">
        <v>922</v>
      </c>
      <c r="E65" s="32" t="s">
        <v>311</v>
      </c>
      <c r="F65" s="32" t="s">
        <v>312</v>
      </c>
      <c r="G65" s="26">
        <v>5</v>
      </c>
      <c r="H65" s="26">
        <v>1</v>
      </c>
      <c r="I65" s="26">
        <v>3</v>
      </c>
      <c r="J65" s="26">
        <v>0</v>
      </c>
      <c r="K65" s="26">
        <v>2</v>
      </c>
      <c r="L65" s="26">
        <v>0</v>
      </c>
      <c r="M65" s="26">
        <v>2</v>
      </c>
      <c r="N65" s="26">
        <v>0</v>
      </c>
      <c r="O65" s="26">
        <v>2</v>
      </c>
      <c r="P65" s="26">
        <v>1</v>
      </c>
      <c r="Q65" s="26">
        <v>0</v>
      </c>
      <c r="R65" s="26">
        <f t="shared" si="9"/>
        <v>16</v>
      </c>
      <c r="S65" s="26">
        <v>4</v>
      </c>
      <c r="T65" s="34">
        <f t="shared" si="5"/>
        <v>28</v>
      </c>
      <c r="U65" s="34">
        <f t="shared" si="10"/>
        <v>25</v>
      </c>
      <c r="V65" s="34">
        <f t="shared" si="11"/>
        <v>27</v>
      </c>
      <c r="W65" s="35" t="s">
        <v>634</v>
      </c>
    </row>
    <row r="66" spans="1:23" ht="18" customHeight="1">
      <c r="A66" s="54">
        <v>61</v>
      </c>
      <c r="B66" s="57"/>
      <c r="C66" s="30" t="s">
        <v>390</v>
      </c>
      <c r="D66" s="31" t="s">
        <v>923</v>
      </c>
      <c r="E66" s="32" t="s">
        <v>311</v>
      </c>
      <c r="F66" s="32" t="s">
        <v>312</v>
      </c>
      <c r="G66" s="26">
        <v>3</v>
      </c>
      <c r="H66" s="26">
        <v>0</v>
      </c>
      <c r="I66" s="26">
        <v>2</v>
      </c>
      <c r="J66" s="26">
        <v>1</v>
      </c>
      <c r="K66" s="26">
        <v>3</v>
      </c>
      <c r="L66" s="26">
        <v>0</v>
      </c>
      <c r="M66" s="26">
        <v>2</v>
      </c>
      <c r="N66" s="26">
        <v>0</v>
      </c>
      <c r="O66" s="26">
        <v>0</v>
      </c>
      <c r="P66" s="26">
        <v>3</v>
      </c>
      <c r="Q66" s="26">
        <v>4</v>
      </c>
      <c r="R66" s="26">
        <f t="shared" si="9"/>
        <v>18</v>
      </c>
      <c r="S66" s="26">
        <v>3</v>
      </c>
      <c r="T66" s="34">
        <f t="shared" si="5"/>
        <v>32</v>
      </c>
      <c r="U66" s="34">
        <f t="shared" si="10"/>
        <v>19</v>
      </c>
      <c r="V66" s="34">
        <f t="shared" si="11"/>
        <v>26</v>
      </c>
      <c r="W66" s="35" t="s">
        <v>634</v>
      </c>
    </row>
    <row r="67" spans="1:23" ht="18" customHeight="1">
      <c r="A67" s="54">
        <v>62</v>
      </c>
      <c r="B67" s="57"/>
      <c r="C67" s="30" t="s">
        <v>373</v>
      </c>
      <c r="D67" s="31" t="s">
        <v>924</v>
      </c>
      <c r="E67" s="32" t="s">
        <v>311</v>
      </c>
      <c r="F67" s="32" t="s">
        <v>312</v>
      </c>
      <c r="G67" s="26">
        <v>5</v>
      </c>
      <c r="H67" s="26">
        <v>0</v>
      </c>
      <c r="I67" s="26">
        <v>2</v>
      </c>
      <c r="J67" s="26">
        <v>0</v>
      </c>
      <c r="K67" s="26">
        <v>1</v>
      </c>
      <c r="L67" s="26">
        <v>0</v>
      </c>
      <c r="M67" s="26">
        <v>6</v>
      </c>
      <c r="N67" s="26">
        <v>3</v>
      </c>
      <c r="O67" s="26">
        <v>12</v>
      </c>
      <c r="P67" s="26">
        <v>0</v>
      </c>
      <c r="Q67" s="26">
        <v>0</v>
      </c>
      <c r="R67" s="26">
        <f t="shared" si="9"/>
        <v>29</v>
      </c>
      <c r="S67" s="26">
        <v>0</v>
      </c>
      <c r="T67" s="34">
        <f t="shared" si="5"/>
        <v>51</v>
      </c>
      <c r="U67" s="34">
        <f t="shared" si="10"/>
        <v>0</v>
      </c>
      <c r="V67" s="34">
        <f t="shared" si="11"/>
        <v>26</v>
      </c>
      <c r="W67" s="35" t="s">
        <v>634</v>
      </c>
    </row>
    <row r="68" spans="1:23" ht="18" customHeight="1">
      <c r="A68" s="54">
        <v>63</v>
      </c>
      <c r="B68" s="57"/>
      <c r="C68" s="30" t="s">
        <v>324</v>
      </c>
      <c r="D68" s="31" t="s">
        <v>925</v>
      </c>
      <c r="E68" s="32" t="s">
        <v>311</v>
      </c>
      <c r="F68" s="32" t="s">
        <v>312</v>
      </c>
      <c r="G68" s="26">
        <v>4</v>
      </c>
      <c r="H68" s="26">
        <v>0</v>
      </c>
      <c r="I68" s="26">
        <v>1</v>
      </c>
      <c r="J68" s="26">
        <v>1</v>
      </c>
      <c r="K68" s="26">
        <v>3</v>
      </c>
      <c r="L68" s="26">
        <v>0</v>
      </c>
      <c r="M68" s="26">
        <v>2</v>
      </c>
      <c r="N68" s="26">
        <v>3</v>
      </c>
      <c r="O68" s="26">
        <v>12</v>
      </c>
      <c r="P68" s="26">
        <v>1</v>
      </c>
      <c r="Q68" s="26">
        <v>2</v>
      </c>
      <c r="R68" s="26">
        <f t="shared" si="9"/>
        <v>29</v>
      </c>
      <c r="S68" s="26">
        <v>0</v>
      </c>
      <c r="T68" s="34">
        <f t="shared" si="5"/>
        <v>51</v>
      </c>
      <c r="U68" s="34">
        <f t="shared" si="10"/>
        <v>0</v>
      </c>
      <c r="V68" s="34">
        <f t="shared" si="11"/>
        <v>26</v>
      </c>
      <c r="W68" s="35" t="s">
        <v>634</v>
      </c>
    </row>
    <row r="69" spans="1:23" ht="18" customHeight="1">
      <c r="A69" s="54">
        <v>64</v>
      </c>
      <c r="B69" s="55" t="s">
        <v>449</v>
      </c>
      <c r="C69" s="30" t="s">
        <v>450</v>
      </c>
      <c r="D69" s="31" t="s">
        <v>926</v>
      </c>
      <c r="E69" s="32" t="s">
        <v>311</v>
      </c>
      <c r="F69" s="32" t="s">
        <v>312</v>
      </c>
      <c r="G69" s="52">
        <v>4</v>
      </c>
      <c r="H69" s="52">
        <v>1</v>
      </c>
      <c r="I69" s="52">
        <v>3</v>
      </c>
      <c r="J69" s="52">
        <v>1</v>
      </c>
      <c r="K69" s="52">
        <v>4</v>
      </c>
      <c r="L69" s="52">
        <v>0</v>
      </c>
      <c r="M69" s="52">
        <v>0</v>
      </c>
      <c r="N69" s="52">
        <v>2</v>
      </c>
      <c r="O69" s="52">
        <v>12</v>
      </c>
      <c r="P69" s="52">
        <v>2</v>
      </c>
      <c r="Q69" s="52">
        <v>0</v>
      </c>
      <c r="R69" s="26">
        <f t="shared" si="9"/>
        <v>29</v>
      </c>
      <c r="S69" s="52">
        <v>0</v>
      </c>
      <c r="T69" s="34">
        <f t="shared" si="5"/>
        <v>51</v>
      </c>
      <c r="U69" s="34">
        <f t="shared" si="10"/>
        <v>0</v>
      </c>
      <c r="V69" s="34">
        <f t="shared" si="11"/>
        <v>26</v>
      </c>
      <c r="W69" s="35" t="s">
        <v>634</v>
      </c>
    </row>
    <row r="70" spans="1:23" ht="18" customHeight="1">
      <c r="A70" s="54">
        <v>65</v>
      </c>
      <c r="B70" s="55" t="s">
        <v>414</v>
      </c>
      <c r="C70" s="30" t="s">
        <v>415</v>
      </c>
      <c r="D70" s="31" t="s">
        <v>927</v>
      </c>
      <c r="E70" s="32" t="s">
        <v>311</v>
      </c>
      <c r="F70" s="32" t="s">
        <v>312</v>
      </c>
      <c r="G70" s="52">
        <v>4</v>
      </c>
      <c r="H70" s="52">
        <v>0</v>
      </c>
      <c r="I70" s="52">
        <v>3</v>
      </c>
      <c r="J70" s="52">
        <v>1</v>
      </c>
      <c r="K70" s="52">
        <v>2</v>
      </c>
      <c r="L70" s="52">
        <v>0</v>
      </c>
      <c r="M70" s="52">
        <v>2</v>
      </c>
      <c r="N70" s="52">
        <v>8</v>
      </c>
      <c r="O70" s="52">
        <v>4</v>
      </c>
      <c r="P70" s="52">
        <v>1</v>
      </c>
      <c r="Q70" s="52">
        <v>1</v>
      </c>
      <c r="R70" s="26">
        <f t="shared" si="9"/>
        <v>26</v>
      </c>
      <c r="S70" s="52">
        <v>1</v>
      </c>
      <c r="T70" s="34">
        <f aca="true" t="shared" si="12" ref="T70:T101">ROUND(R70/57*100,0)</f>
        <v>46</v>
      </c>
      <c r="U70" s="34">
        <f t="shared" si="10"/>
        <v>6</v>
      </c>
      <c r="V70" s="34">
        <f t="shared" si="11"/>
        <v>26</v>
      </c>
      <c r="W70" s="35" t="s">
        <v>634</v>
      </c>
    </row>
    <row r="71" spans="1:23" ht="18" customHeight="1">
      <c r="A71" s="54">
        <v>66</v>
      </c>
      <c r="B71" s="55" t="s">
        <v>360</v>
      </c>
      <c r="C71" s="30" t="s">
        <v>361</v>
      </c>
      <c r="D71" s="31" t="s">
        <v>928</v>
      </c>
      <c r="E71" s="32" t="s">
        <v>311</v>
      </c>
      <c r="F71" s="32" t="s">
        <v>312</v>
      </c>
      <c r="G71" s="52">
        <v>5</v>
      </c>
      <c r="H71" s="52">
        <v>0</v>
      </c>
      <c r="I71" s="52">
        <v>2</v>
      </c>
      <c r="J71" s="52">
        <v>1</v>
      </c>
      <c r="K71" s="52">
        <v>2</v>
      </c>
      <c r="L71" s="52">
        <v>0</v>
      </c>
      <c r="M71" s="52">
        <v>2</v>
      </c>
      <c r="N71" s="52">
        <v>3</v>
      </c>
      <c r="O71" s="52">
        <v>12</v>
      </c>
      <c r="P71" s="52">
        <v>2</v>
      </c>
      <c r="Q71" s="52">
        <v>0</v>
      </c>
      <c r="R71" s="26">
        <f t="shared" si="9"/>
        <v>29</v>
      </c>
      <c r="S71" s="52">
        <v>0</v>
      </c>
      <c r="T71" s="34">
        <f t="shared" si="12"/>
        <v>51</v>
      </c>
      <c r="U71" s="34">
        <f t="shared" si="10"/>
        <v>0</v>
      </c>
      <c r="V71" s="34">
        <f t="shared" si="11"/>
        <v>26</v>
      </c>
      <c r="W71" s="35" t="s">
        <v>634</v>
      </c>
    </row>
    <row r="72" spans="1:23" ht="18" customHeight="1">
      <c r="A72" s="54">
        <v>67</v>
      </c>
      <c r="B72" s="66" t="s">
        <v>425</v>
      </c>
      <c r="C72" s="30" t="s">
        <v>426</v>
      </c>
      <c r="D72" s="31" t="s">
        <v>929</v>
      </c>
      <c r="E72" s="32" t="s">
        <v>311</v>
      </c>
      <c r="F72" s="32" t="s">
        <v>312</v>
      </c>
      <c r="G72" s="26">
        <v>4</v>
      </c>
      <c r="H72" s="26">
        <v>1</v>
      </c>
      <c r="I72" s="26">
        <v>3</v>
      </c>
      <c r="J72" s="26">
        <v>1</v>
      </c>
      <c r="K72" s="26">
        <v>2</v>
      </c>
      <c r="L72" s="26">
        <v>0</v>
      </c>
      <c r="M72" s="26">
        <v>2</v>
      </c>
      <c r="N72" s="26">
        <v>3</v>
      </c>
      <c r="O72" s="26">
        <v>12</v>
      </c>
      <c r="P72" s="26">
        <v>0</v>
      </c>
      <c r="Q72" s="59">
        <v>0</v>
      </c>
      <c r="R72" s="26">
        <f t="shared" si="9"/>
        <v>28</v>
      </c>
      <c r="S72" s="59">
        <v>0</v>
      </c>
      <c r="T72" s="34">
        <f t="shared" si="12"/>
        <v>49</v>
      </c>
      <c r="U72" s="34">
        <f t="shared" si="10"/>
        <v>0</v>
      </c>
      <c r="V72" s="34">
        <f t="shared" si="11"/>
        <v>25</v>
      </c>
      <c r="W72" s="35" t="s">
        <v>634</v>
      </c>
    </row>
    <row r="73" spans="1:23" ht="18" customHeight="1">
      <c r="A73" s="54">
        <v>68</v>
      </c>
      <c r="B73" s="57"/>
      <c r="C73" s="30" t="s">
        <v>391</v>
      </c>
      <c r="D73" s="31" t="s">
        <v>930</v>
      </c>
      <c r="E73" s="32" t="s">
        <v>311</v>
      </c>
      <c r="F73" s="32" t="s">
        <v>312</v>
      </c>
      <c r="G73" s="26">
        <v>3</v>
      </c>
      <c r="H73" s="26">
        <v>0</v>
      </c>
      <c r="I73" s="26">
        <v>2</v>
      </c>
      <c r="J73" s="26">
        <v>0</v>
      </c>
      <c r="K73" s="26">
        <v>1</v>
      </c>
      <c r="L73" s="26">
        <v>0</v>
      </c>
      <c r="M73" s="26">
        <v>1</v>
      </c>
      <c r="N73" s="26">
        <v>1</v>
      </c>
      <c r="O73" s="26">
        <v>4</v>
      </c>
      <c r="P73" s="26">
        <v>2</v>
      </c>
      <c r="Q73" s="26">
        <v>0</v>
      </c>
      <c r="R73" s="26">
        <f t="shared" si="9"/>
        <v>14</v>
      </c>
      <c r="S73" s="26">
        <v>4</v>
      </c>
      <c r="T73" s="34">
        <f t="shared" si="12"/>
        <v>25</v>
      </c>
      <c r="U73" s="34">
        <f t="shared" si="10"/>
        <v>25</v>
      </c>
      <c r="V73" s="34">
        <f t="shared" si="11"/>
        <v>25</v>
      </c>
      <c r="W73" s="35" t="s">
        <v>634</v>
      </c>
    </row>
    <row r="74" spans="1:23" ht="18" customHeight="1">
      <c r="A74" s="54">
        <v>69</v>
      </c>
      <c r="B74" s="71" t="s">
        <v>330</v>
      </c>
      <c r="C74" s="30" t="s">
        <v>331</v>
      </c>
      <c r="D74" s="31" t="s">
        <v>931</v>
      </c>
      <c r="E74" s="32" t="s">
        <v>311</v>
      </c>
      <c r="F74" s="32" t="s">
        <v>312</v>
      </c>
      <c r="G74" s="52">
        <v>3</v>
      </c>
      <c r="H74" s="52">
        <v>0</v>
      </c>
      <c r="I74" s="52">
        <v>0</v>
      </c>
      <c r="J74" s="52">
        <v>1</v>
      </c>
      <c r="K74" s="52">
        <v>3</v>
      </c>
      <c r="L74" s="52">
        <v>0</v>
      </c>
      <c r="M74" s="52">
        <v>8</v>
      </c>
      <c r="N74" s="52">
        <v>1</v>
      </c>
      <c r="O74" s="52">
        <v>2</v>
      </c>
      <c r="P74" s="52">
        <v>4</v>
      </c>
      <c r="Q74" s="52">
        <v>6</v>
      </c>
      <c r="R74" s="26">
        <f t="shared" si="9"/>
        <v>28</v>
      </c>
      <c r="S74" s="52">
        <v>0</v>
      </c>
      <c r="T74" s="34">
        <f t="shared" si="12"/>
        <v>49</v>
      </c>
      <c r="U74" s="34">
        <f t="shared" si="10"/>
        <v>0</v>
      </c>
      <c r="V74" s="34">
        <f t="shared" si="11"/>
        <v>25</v>
      </c>
      <c r="W74" s="35" t="s">
        <v>634</v>
      </c>
    </row>
    <row r="75" spans="1:23" ht="18" customHeight="1">
      <c r="A75" s="54">
        <v>70</v>
      </c>
      <c r="B75" s="60"/>
      <c r="C75" s="30" t="s">
        <v>323</v>
      </c>
      <c r="D75" s="31" t="s">
        <v>932</v>
      </c>
      <c r="E75" s="32" t="s">
        <v>311</v>
      </c>
      <c r="F75" s="32" t="s">
        <v>312</v>
      </c>
      <c r="G75" s="26">
        <v>3</v>
      </c>
      <c r="H75" s="26">
        <v>0</v>
      </c>
      <c r="I75" s="26">
        <v>2</v>
      </c>
      <c r="J75" s="26">
        <v>0</v>
      </c>
      <c r="K75" s="26">
        <v>1</v>
      </c>
      <c r="L75" s="26">
        <v>0</v>
      </c>
      <c r="M75" s="26">
        <v>2</v>
      </c>
      <c r="N75" s="26">
        <v>0</v>
      </c>
      <c r="O75" s="26">
        <v>6</v>
      </c>
      <c r="P75" s="26">
        <v>1</v>
      </c>
      <c r="Q75" s="26">
        <v>2</v>
      </c>
      <c r="R75" s="26">
        <f t="shared" si="9"/>
        <v>17</v>
      </c>
      <c r="S75" s="26">
        <v>3</v>
      </c>
      <c r="T75" s="34">
        <f t="shared" si="12"/>
        <v>30</v>
      </c>
      <c r="U75" s="34">
        <f t="shared" si="10"/>
        <v>19</v>
      </c>
      <c r="V75" s="34">
        <f t="shared" si="11"/>
        <v>25</v>
      </c>
      <c r="W75" s="35" t="s">
        <v>634</v>
      </c>
    </row>
    <row r="76" spans="1:23" ht="18" customHeight="1">
      <c r="A76" s="54">
        <v>71</v>
      </c>
      <c r="B76" s="57"/>
      <c r="C76" s="30" t="s">
        <v>422</v>
      </c>
      <c r="D76" s="31" t="s">
        <v>933</v>
      </c>
      <c r="E76" s="32" t="s">
        <v>311</v>
      </c>
      <c r="F76" s="32" t="s">
        <v>312</v>
      </c>
      <c r="G76" s="26">
        <v>5</v>
      </c>
      <c r="H76" s="26">
        <v>2</v>
      </c>
      <c r="I76" s="26">
        <v>2</v>
      </c>
      <c r="J76" s="26">
        <v>1</v>
      </c>
      <c r="K76" s="26">
        <v>1</v>
      </c>
      <c r="L76" s="26">
        <v>0</v>
      </c>
      <c r="M76" s="26">
        <v>1</v>
      </c>
      <c r="N76" s="26">
        <v>3</v>
      </c>
      <c r="O76" s="26">
        <v>12</v>
      </c>
      <c r="P76" s="26">
        <v>1</v>
      </c>
      <c r="Q76" s="26">
        <v>0</v>
      </c>
      <c r="R76" s="26">
        <f t="shared" si="9"/>
        <v>28</v>
      </c>
      <c r="S76" s="26">
        <v>0</v>
      </c>
      <c r="T76" s="34">
        <f t="shared" si="12"/>
        <v>49</v>
      </c>
      <c r="U76" s="34">
        <f t="shared" si="10"/>
        <v>0</v>
      </c>
      <c r="V76" s="34">
        <f t="shared" si="11"/>
        <v>25</v>
      </c>
      <c r="W76" s="35" t="s">
        <v>634</v>
      </c>
    </row>
    <row r="77" spans="1:23" ht="18" customHeight="1">
      <c r="A77" s="54">
        <v>72</v>
      </c>
      <c r="B77" s="66" t="s">
        <v>423</v>
      </c>
      <c r="C77" s="30" t="s">
        <v>424</v>
      </c>
      <c r="D77" s="31" t="s">
        <v>934</v>
      </c>
      <c r="E77" s="32" t="s">
        <v>311</v>
      </c>
      <c r="F77" s="32" t="s">
        <v>312</v>
      </c>
      <c r="G77" s="26">
        <v>4</v>
      </c>
      <c r="H77" s="26">
        <v>0</v>
      </c>
      <c r="I77" s="26">
        <v>3</v>
      </c>
      <c r="J77" s="26">
        <v>1</v>
      </c>
      <c r="K77" s="26">
        <v>2</v>
      </c>
      <c r="L77" s="26">
        <v>0</v>
      </c>
      <c r="M77" s="26">
        <v>2</v>
      </c>
      <c r="N77" s="26">
        <v>3</v>
      </c>
      <c r="O77" s="26">
        <v>10</v>
      </c>
      <c r="P77" s="26">
        <v>0</v>
      </c>
      <c r="Q77" s="26">
        <v>3</v>
      </c>
      <c r="R77" s="26">
        <f t="shared" si="9"/>
        <v>28</v>
      </c>
      <c r="S77" s="26">
        <v>0</v>
      </c>
      <c r="T77" s="34">
        <f t="shared" si="12"/>
        <v>49</v>
      </c>
      <c r="U77" s="34">
        <f t="shared" si="10"/>
        <v>0</v>
      </c>
      <c r="V77" s="34">
        <f t="shared" si="11"/>
        <v>25</v>
      </c>
      <c r="W77" s="35" t="s">
        <v>634</v>
      </c>
    </row>
    <row r="78" spans="1:23" ht="18" customHeight="1">
      <c r="A78" s="54">
        <v>73</v>
      </c>
      <c r="B78" s="66" t="s">
        <v>354</v>
      </c>
      <c r="C78" s="30" t="s">
        <v>355</v>
      </c>
      <c r="D78" s="31" t="s">
        <v>935</v>
      </c>
      <c r="E78" s="32" t="s">
        <v>311</v>
      </c>
      <c r="F78" s="32" t="s">
        <v>312</v>
      </c>
      <c r="G78" s="52">
        <v>4</v>
      </c>
      <c r="H78" s="52">
        <v>0</v>
      </c>
      <c r="I78" s="52">
        <v>2</v>
      </c>
      <c r="J78" s="52">
        <v>1</v>
      </c>
      <c r="K78" s="52">
        <v>2</v>
      </c>
      <c r="L78" s="52">
        <v>0</v>
      </c>
      <c r="M78" s="52">
        <v>8</v>
      </c>
      <c r="N78" s="52">
        <v>0</v>
      </c>
      <c r="O78" s="52">
        <v>2</v>
      </c>
      <c r="P78" s="52">
        <v>1</v>
      </c>
      <c r="Q78" s="52">
        <v>4</v>
      </c>
      <c r="R78" s="26">
        <f t="shared" si="9"/>
        <v>24</v>
      </c>
      <c r="S78" s="52">
        <v>1</v>
      </c>
      <c r="T78" s="34">
        <f t="shared" si="12"/>
        <v>42</v>
      </c>
      <c r="U78" s="34">
        <f t="shared" si="10"/>
        <v>6</v>
      </c>
      <c r="V78" s="34">
        <f t="shared" si="11"/>
        <v>24</v>
      </c>
      <c r="W78" s="35" t="s">
        <v>634</v>
      </c>
    </row>
    <row r="79" spans="1:23" ht="18" customHeight="1">
      <c r="A79" s="54">
        <v>74</v>
      </c>
      <c r="B79" s="55" t="s">
        <v>332</v>
      </c>
      <c r="C79" s="30" t="s">
        <v>333</v>
      </c>
      <c r="D79" s="31" t="s">
        <v>936</v>
      </c>
      <c r="E79" s="32" t="s">
        <v>311</v>
      </c>
      <c r="F79" s="32" t="s">
        <v>312</v>
      </c>
      <c r="G79" s="26">
        <v>2</v>
      </c>
      <c r="H79" s="26">
        <v>0</v>
      </c>
      <c r="I79" s="26">
        <v>3</v>
      </c>
      <c r="J79" s="26">
        <v>1</v>
      </c>
      <c r="K79" s="26">
        <v>3</v>
      </c>
      <c r="L79" s="26">
        <v>0</v>
      </c>
      <c r="M79" s="26">
        <v>8</v>
      </c>
      <c r="N79" s="26">
        <v>2</v>
      </c>
      <c r="O79" s="26">
        <v>4</v>
      </c>
      <c r="P79" s="26">
        <v>3</v>
      </c>
      <c r="Q79" s="26">
        <v>1</v>
      </c>
      <c r="R79" s="26">
        <v>27</v>
      </c>
      <c r="S79" s="26">
        <v>0</v>
      </c>
      <c r="T79" s="34">
        <f t="shared" si="12"/>
        <v>47</v>
      </c>
      <c r="U79" s="34">
        <f t="shared" si="10"/>
        <v>0</v>
      </c>
      <c r="V79" s="34">
        <f t="shared" si="11"/>
        <v>24</v>
      </c>
      <c r="W79" s="35" t="s">
        <v>634</v>
      </c>
    </row>
    <row r="80" spans="1:23" ht="18" customHeight="1">
      <c r="A80" s="54">
        <v>75</v>
      </c>
      <c r="B80" s="57"/>
      <c r="C80" s="30" t="s">
        <v>420</v>
      </c>
      <c r="D80" s="31" t="s">
        <v>937</v>
      </c>
      <c r="E80" s="32" t="s">
        <v>311</v>
      </c>
      <c r="F80" s="32" t="s">
        <v>312</v>
      </c>
      <c r="G80" s="26">
        <v>2</v>
      </c>
      <c r="H80" s="26">
        <v>0</v>
      </c>
      <c r="I80" s="26">
        <v>3</v>
      </c>
      <c r="J80" s="26">
        <v>0</v>
      </c>
      <c r="K80" s="26">
        <v>2</v>
      </c>
      <c r="L80" s="26">
        <v>0</v>
      </c>
      <c r="M80" s="26">
        <v>3</v>
      </c>
      <c r="N80" s="26">
        <v>3</v>
      </c>
      <c r="O80" s="26">
        <v>2</v>
      </c>
      <c r="P80" s="26">
        <v>2</v>
      </c>
      <c r="Q80" s="26">
        <v>3</v>
      </c>
      <c r="R80" s="26">
        <f aca="true" t="shared" si="13" ref="R80:R87">SUM(G80:Q80)</f>
        <v>20</v>
      </c>
      <c r="S80" s="26">
        <v>2</v>
      </c>
      <c r="T80" s="34">
        <f t="shared" si="12"/>
        <v>35</v>
      </c>
      <c r="U80" s="34">
        <f t="shared" si="10"/>
        <v>13</v>
      </c>
      <c r="V80" s="34">
        <f t="shared" si="11"/>
        <v>24</v>
      </c>
      <c r="W80" s="35" t="s">
        <v>634</v>
      </c>
    </row>
    <row r="81" spans="1:23" ht="18" customHeight="1">
      <c r="A81" s="54">
        <v>76</v>
      </c>
      <c r="B81" s="57"/>
      <c r="C81" s="30" t="s">
        <v>372</v>
      </c>
      <c r="D81" s="31" t="s">
        <v>938</v>
      </c>
      <c r="E81" s="32" t="s">
        <v>311</v>
      </c>
      <c r="F81" s="32" t="s">
        <v>312</v>
      </c>
      <c r="G81" s="26">
        <v>2</v>
      </c>
      <c r="H81" s="26">
        <v>0</v>
      </c>
      <c r="I81" s="26">
        <v>3</v>
      </c>
      <c r="J81" s="26">
        <v>0</v>
      </c>
      <c r="K81" s="26">
        <v>2</v>
      </c>
      <c r="L81" s="26">
        <v>0</v>
      </c>
      <c r="M81" s="26">
        <v>2</v>
      </c>
      <c r="N81" s="26">
        <v>0</v>
      </c>
      <c r="O81" s="26">
        <v>2</v>
      </c>
      <c r="P81" s="26">
        <v>4</v>
      </c>
      <c r="Q81" s="26">
        <v>5</v>
      </c>
      <c r="R81" s="26">
        <f t="shared" si="13"/>
        <v>20</v>
      </c>
      <c r="S81" s="26">
        <v>2</v>
      </c>
      <c r="T81" s="34">
        <f t="shared" si="12"/>
        <v>35</v>
      </c>
      <c r="U81" s="34">
        <f t="shared" si="10"/>
        <v>13</v>
      </c>
      <c r="V81" s="34">
        <f t="shared" si="11"/>
        <v>24</v>
      </c>
      <c r="W81" s="35" t="s">
        <v>634</v>
      </c>
    </row>
    <row r="82" spans="1:23" ht="18" customHeight="1">
      <c r="A82" s="54">
        <v>77</v>
      </c>
      <c r="B82" s="57"/>
      <c r="C82" s="30" t="s">
        <v>369</v>
      </c>
      <c r="D82" s="31" t="s">
        <v>939</v>
      </c>
      <c r="E82" s="32" t="s">
        <v>311</v>
      </c>
      <c r="F82" s="32" t="s">
        <v>312</v>
      </c>
      <c r="G82" s="26">
        <v>2</v>
      </c>
      <c r="H82" s="26">
        <v>0</v>
      </c>
      <c r="I82" s="26">
        <v>2</v>
      </c>
      <c r="J82" s="26">
        <v>0</v>
      </c>
      <c r="K82" s="26">
        <v>2</v>
      </c>
      <c r="L82" s="26">
        <v>0</v>
      </c>
      <c r="M82" s="26">
        <v>6</v>
      </c>
      <c r="N82" s="26">
        <v>3</v>
      </c>
      <c r="O82" s="26">
        <v>10</v>
      </c>
      <c r="P82" s="26">
        <v>1</v>
      </c>
      <c r="Q82" s="26">
        <v>0</v>
      </c>
      <c r="R82" s="26">
        <f t="shared" si="13"/>
        <v>26</v>
      </c>
      <c r="S82" s="26">
        <v>0</v>
      </c>
      <c r="T82" s="34">
        <f t="shared" si="12"/>
        <v>46</v>
      </c>
      <c r="U82" s="34">
        <f t="shared" si="10"/>
        <v>0</v>
      </c>
      <c r="V82" s="34">
        <f t="shared" si="11"/>
        <v>23</v>
      </c>
      <c r="W82" s="35" t="s">
        <v>634</v>
      </c>
    </row>
    <row r="83" spans="1:23" ht="18" customHeight="1">
      <c r="A83" s="54">
        <v>78</v>
      </c>
      <c r="B83" s="57"/>
      <c r="C83" s="30" t="s">
        <v>430</v>
      </c>
      <c r="D83" s="31" t="s">
        <v>940</v>
      </c>
      <c r="E83" s="32" t="s">
        <v>311</v>
      </c>
      <c r="F83" s="32" t="s">
        <v>312</v>
      </c>
      <c r="G83" s="26">
        <v>1</v>
      </c>
      <c r="H83" s="26">
        <v>0</v>
      </c>
      <c r="I83" s="26">
        <v>2</v>
      </c>
      <c r="J83" s="26">
        <v>0</v>
      </c>
      <c r="K83" s="26">
        <v>1</v>
      </c>
      <c r="L83" s="26">
        <v>0</v>
      </c>
      <c r="M83" s="26">
        <v>1</v>
      </c>
      <c r="N83" s="26">
        <v>0</v>
      </c>
      <c r="O83" s="26">
        <v>0</v>
      </c>
      <c r="P83" s="26">
        <v>0</v>
      </c>
      <c r="Q83" s="26">
        <v>2</v>
      </c>
      <c r="R83" s="26">
        <f t="shared" si="13"/>
        <v>7</v>
      </c>
      <c r="S83" s="26">
        <v>5</v>
      </c>
      <c r="T83" s="34">
        <f t="shared" si="12"/>
        <v>12</v>
      </c>
      <c r="U83" s="34">
        <f t="shared" si="10"/>
        <v>31</v>
      </c>
      <c r="V83" s="34">
        <f t="shared" si="11"/>
        <v>22</v>
      </c>
      <c r="W83" s="35" t="s">
        <v>634</v>
      </c>
    </row>
    <row r="84" spans="1:23" ht="18" customHeight="1">
      <c r="A84" s="54">
        <v>79</v>
      </c>
      <c r="B84" s="58" t="s">
        <v>334</v>
      </c>
      <c r="C84" s="30" t="s">
        <v>335</v>
      </c>
      <c r="D84" s="31" t="s">
        <v>941</v>
      </c>
      <c r="E84" s="32" t="s">
        <v>311</v>
      </c>
      <c r="F84" s="32" t="s">
        <v>312</v>
      </c>
      <c r="G84" s="26">
        <v>3</v>
      </c>
      <c r="H84" s="26">
        <v>2</v>
      </c>
      <c r="I84" s="26">
        <v>0</v>
      </c>
      <c r="J84" s="26">
        <v>2</v>
      </c>
      <c r="K84" s="26">
        <v>1</v>
      </c>
      <c r="L84" s="26">
        <v>0</v>
      </c>
      <c r="M84" s="26">
        <v>2</v>
      </c>
      <c r="N84" s="26">
        <v>0</v>
      </c>
      <c r="O84" s="26">
        <v>12</v>
      </c>
      <c r="P84" s="26">
        <v>0</v>
      </c>
      <c r="Q84" s="59">
        <v>0</v>
      </c>
      <c r="R84" s="26">
        <f t="shared" si="13"/>
        <v>22</v>
      </c>
      <c r="S84" s="59">
        <v>0</v>
      </c>
      <c r="T84" s="34">
        <f t="shared" si="12"/>
        <v>39</v>
      </c>
      <c r="U84" s="34">
        <f t="shared" si="10"/>
        <v>0</v>
      </c>
      <c r="V84" s="34">
        <f t="shared" si="11"/>
        <v>20</v>
      </c>
      <c r="W84" s="35" t="s">
        <v>634</v>
      </c>
    </row>
    <row r="85" spans="1:23" ht="18" customHeight="1">
      <c r="A85" s="54">
        <v>80</v>
      </c>
      <c r="B85" s="72"/>
      <c r="C85" s="30" t="s">
        <v>460</v>
      </c>
      <c r="D85" s="31" t="s">
        <v>942</v>
      </c>
      <c r="E85" s="32" t="s">
        <v>311</v>
      </c>
      <c r="F85" s="32" t="s">
        <v>312</v>
      </c>
      <c r="G85" s="33">
        <v>4</v>
      </c>
      <c r="H85" s="33">
        <v>0</v>
      </c>
      <c r="I85" s="33">
        <v>3</v>
      </c>
      <c r="J85" s="33">
        <v>0</v>
      </c>
      <c r="K85" s="33">
        <v>2</v>
      </c>
      <c r="L85" s="33">
        <v>0</v>
      </c>
      <c r="M85" s="33">
        <v>2</v>
      </c>
      <c r="N85" s="33">
        <v>0</v>
      </c>
      <c r="O85" s="33">
        <v>0</v>
      </c>
      <c r="P85" s="33">
        <v>2</v>
      </c>
      <c r="Q85" s="33">
        <v>1</v>
      </c>
      <c r="R85" s="26">
        <f t="shared" si="13"/>
        <v>14</v>
      </c>
      <c r="S85" s="33">
        <v>2</v>
      </c>
      <c r="T85" s="34">
        <f t="shared" si="12"/>
        <v>25</v>
      </c>
      <c r="U85" s="34">
        <f t="shared" si="10"/>
        <v>13</v>
      </c>
      <c r="V85" s="34">
        <f t="shared" si="11"/>
        <v>19</v>
      </c>
      <c r="W85" s="35" t="s">
        <v>634</v>
      </c>
    </row>
    <row r="86" spans="1:23" ht="18" customHeight="1">
      <c r="A86" s="54">
        <v>81</v>
      </c>
      <c r="B86" s="57"/>
      <c r="C86" s="30" t="s">
        <v>327</v>
      </c>
      <c r="D86" s="31" t="s">
        <v>943</v>
      </c>
      <c r="E86" s="32" t="s">
        <v>311</v>
      </c>
      <c r="F86" s="32" t="s">
        <v>312</v>
      </c>
      <c r="G86" s="26">
        <v>4</v>
      </c>
      <c r="H86" s="26">
        <v>0</v>
      </c>
      <c r="I86" s="26">
        <v>2</v>
      </c>
      <c r="J86" s="26">
        <v>1</v>
      </c>
      <c r="K86" s="26">
        <v>2</v>
      </c>
      <c r="L86" s="26">
        <v>0</v>
      </c>
      <c r="M86" s="26">
        <v>8</v>
      </c>
      <c r="N86" s="26">
        <v>0</v>
      </c>
      <c r="O86" s="26">
        <v>4</v>
      </c>
      <c r="P86" s="26">
        <v>0</v>
      </c>
      <c r="Q86" s="26">
        <v>0</v>
      </c>
      <c r="R86" s="26">
        <f t="shared" si="13"/>
        <v>21</v>
      </c>
      <c r="S86" s="26">
        <v>0</v>
      </c>
      <c r="T86" s="34">
        <f t="shared" si="12"/>
        <v>37</v>
      </c>
      <c r="U86" s="34">
        <f t="shared" si="10"/>
        <v>0</v>
      </c>
      <c r="V86" s="34">
        <f t="shared" si="11"/>
        <v>19</v>
      </c>
      <c r="W86" s="35" t="s">
        <v>634</v>
      </c>
    </row>
    <row r="87" spans="1:23" ht="18" customHeight="1">
      <c r="A87" s="54">
        <v>82</v>
      </c>
      <c r="B87" s="66" t="s">
        <v>417</v>
      </c>
      <c r="C87" s="30" t="s">
        <v>418</v>
      </c>
      <c r="D87" s="31" t="s">
        <v>944</v>
      </c>
      <c r="E87" s="32" t="s">
        <v>311</v>
      </c>
      <c r="F87" s="32" t="s">
        <v>312</v>
      </c>
      <c r="G87" s="52">
        <v>4</v>
      </c>
      <c r="H87" s="52">
        <v>0</v>
      </c>
      <c r="I87" s="52">
        <v>3</v>
      </c>
      <c r="J87" s="52">
        <v>1</v>
      </c>
      <c r="K87" s="52">
        <v>1</v>
      </c>
      <c r="L87" s="52">
        <v>0</v>
      </c>
      <c r="M87" s="52">
        <v>2</v>
      </c>
      <c r="N87" s="52">
        <v>3</v>
      </c>
      <c r="O87" s="52">
        <v>4</v>
      </c>
      <c r="P87" s="52">
        <v>2</v>
      </c>
      <c r="Q87" s="52">
        <v>1</v>
      </c>
      <c r="R87" s="26">
        <f t="shared" si="13"/>
        <v>21</v>
      </c>
      <c r="S87" s="52">
        <v>0</v>
      </c>
      <c r="T87" s="34">
        <f t="shared" si="12"/>
        <v>37</v>
      </c>
      <c r="U87" s="34">
        <f t="shared" si="10"/>
        <v>0</v>
      </c>
      <c r="V87" s="34">
        <f t="shared" si="11"/>
        <v>19</v>
      </c>
      <c r="W87" s="35" t="s">
        <v>634</v>
      </c>
    </row>
    <row r="88" spans="1:23" ht="18" customHeight="1">
      <c r="A88" s="54">
        <v>83</v>
      </c>
      <c r="B88" s="55" t="s">
        <v>346</v>
      </c>
      <c r="C88" s="30" t="s">
        <v>347</v>
      </c>
      <c r="D88" s="31" t="s">
        <v>945</v>
      </c>
      <c r="E88" s="32" t="s">
        <v>311</v>
      </c>
      <c r="F88" s="32" t="s">
        <v>312</v>
      </c>
      <c r="G88" s="26">
        <v>4</v>
      </c>
      <c r="H88" s="26">
        <v>0</v>
      </c>
      <c r="I88" s="26">
        <v>1</v>
      </c>
      <c r="J88" s="26">
        <v>1</v>
      </c>
      <c r="K88" s="26">
        <v>1</v>
      </c>
      <c r="L88" s="26">
        <v>0</v>
      </c>
      <c r="M88" s="26">
        <v>2</v>
      </c>
      <c r="N88" s="26">
        <v>2</v>
      </c>
      <c r="O88" s="26">
        <v>4</v>
      </c>
      <c r="P88" s="26">
        <v>4</v>
      </c>
      <c r="Q88" s="59">
        <v>2</v>
      </c>
      <c r="R88" s="26">
        <v>21</v>
      </c>
      <c r="S88" s="59">
        <v>0</v>
      </c>
      <c r="T88" s="34">
        <f t="shared" si="12"/>
        <v>37</v>
      </c>
      <c r="U88" s="34">
        <f t="shared" si="10"/>
        <v>0</v>
      </c>
      <c r="V88" s="34">
        <f t="shared" si="11"/>
        <v>19</v>
      </c>
      <c r="W88" s="35" t="s">
        <v>634</v>
      </c>
    </row>
    <row r="89" spans="1:23" ht="18" customHeight="1">
      <c r="A89" s="54">
        <v>84</v>
      </c>
      <c r="B89" s="55" t="s">
        <v>380</v>
      </c>
      <c r="C89" s="30" t="s">
        <v>381</v>
      </c>
      <c r="D89" s="31" t="s">
        <v>946</v>
      </c>
      <c r="E89" s="32" t="s">
        <v>311</v>
      </c>
      <c r="F89" s="32" t="s">
        <v>312</v>
      </c>
      <c r="G89" s="26">
        <v>2</v>
      </c>
      <c r="H89" s="26">
        <v>0</v>
      </c>
      <c r="I89" s="26">
        <v>3</v>
      </c>
      <c r="J89" s="26">
        <v>1</v>
      </c>
      <c r="K89" s="26">
        <v>4</v>
      </c>
      <c r="L89" s="26">
        <v>0</v>
      </c>
      <c r="M89" s="26">
        <v>2</v>
      </c>
      <c r="N89" s="26">
        <v>0</v>
      </c>
      <c r="O89" s="26">
        <v>2</v>
      </c>
      <c r="P89" s="26">
        <v>3</v>
      </c>
      <c r="Q89" s="26">
        <v>3</v>
      </c>
      <c r="R89" s="26">
        <f>SUM(G89:Q89)</f>
        <v>20</v>
      </c>
      <c r="S89" s="26">
        <v>0</v>
      </c>
      <c r="T89" s="34">
        <f t="shared" si="12"/>
        <v>35</v>
      </c>
      <c r="U89" s="34">
        <v>0</v>
      </c>
      <c r="V89" s="34">
        <f t="shared" si="11"/>
        <v>18</v>
      </c>
      <c r="W89" s="35" t="s">
        <v>634</v>
      </c>
    </row>
    <row r="90" spans="1:23" ht="18" customHeight="1">
      <c r="A90" s="54">
        <v>85</v>
      </c>
      <c r="B90" s="55" t="s">
        <v>441</v>
      </c>
      <c r="C90" s="30" t="s">
        <v>442</v>
      </c>
      <c r="D90" s="31" t="s">
        <v>947</v>
      </c>
      <c r="E90" s="32" t="s">
        <v>311</v>
      </c>
      <c r="F90" s="32" t="s">
        <v>312</v>
      </c>
      <c r="G90" s="52">
        <v>3</v>
      </c>
      <c r="H90" s="52">
        <v>0</v>
      </c>
      <c r="I90" s="52">
        <v>3</v>
      </c>
      <c r="J90" s="52">
        <v>0</v>
      </c>
      <c r="K90" s="52">
        <v>2</v>
      </c>
      <c r="L90" s="52">
        <v>0</v>
      </c>
      <c r="M90" s="52">
        <v>2</v>
      </c>
      <c r="N90" s="52">
        <v>3</v>
      </c>
      <c r="O90" s="52">
        <v>4</v>
      </c>
      <c r="P90" s="52">
        <v>2</v>
      </c>
      <c r="Q90" s="52">
        <v>0</v>
      </c>
      <c r="R90" s="26">
        <f>SUM(G90:Q90)</f>
        <v>19</v>
      </c>
      <c r="S90" s="52">
        <v>0</v>
      </c>
      <c r="T90" s="34">
        <f t="shared" si="12"/>
        <v>33</v>
      </c>
      <c r="U90" s="34">
        <f aca="true" t="shared" si="14" ref="U90:U107">ROUND(S90/16*100,0)</f>
        <v>0</v>
      </c>
      <c r="V90" s="34">
        <f t="shared" si="11"/>
        <v>17</v>
      </c>
      <c r="W90" s="35" t="s">
        <v>634</v>
      </c>
    </row>
    <row r="91" spans="1:23" ht="18" customHeight="1">
      <c r="A91" s="54">
        <v>86</v>
      </c>
      <c r="B91" s="57"/>
      <c r="C91" s="30" t="s">
        <v>401</v>
      </c>
      <c r="D91" s="31" t="s">
        <v>948</v>
      </c>
      <c r="E91" s="32" t="s">
        <v>311</v>
      </c>
      <c r="F91" s="32" t="s">
        <v>312</v>
      </c>
      <c r="G91" s="26">
        <v>4</v>
      </c>
      <c r="H91" s="26">
        <v>0</v>
      </c>
      <c r="I91" s="26">
        <v>2</v>
      </c>
      <c r="J91" s="26">
        <v>1</v>
      </c>
      <c r="K91" s="26">
        <v>3</v>
      </c>
      <c r="L91" s="26">
        <v>0</v>
      </c>
      <c r="M91" s="26">
        <v>2</v>
      </c>
      <c r="N91" s="26">
        <v>3</v>
      </c>
      <c r="O91" s="26">
        <v>4</v>
      </c>
      <c r="P91" s="26">
        <v>0</v>
      </c>
      <c r="Q91" s="26">
        <v>0</v>
      </c>
      <c r="R91" s="26">
        <f>SUM(G91:Q91)</f>
        <v>19</v>
      </c>
      <c r="S91" s="26">
        <v>0</v>
      </c>
      <c r="T91" s="34">
        <f t="shared" si="12"/>
        <v>33</v>
      </c>
      <c r="U91" s="34">
        <f t="shared" si="14"/>
        <v>0</v>
      </c>
      <c r="V91" s="34">
        <f t="shared" si="11"/>
        <v>17</v>
      </c>
      <c r="W91" s="35" t="s">
        <v>634</v>
      </c>
    </row>
    <row r="92" spans="1:23" ht="18" customHeight="1">
      <c r="A92" s="54">
        <v>87</v>
      </c>
      <c r="B92" s="55" t="s">
        <v>378</v>
      </c>
      <c r="C92" s="30" t="s">
        <v>379</v>
      </c>
      <c r="D92" s="31" t="s">
        <v>949</v>
      </c>
      <c r="E92" s="32" t="s">
        <v>311</v>
      </c>
      <c r="F92" s="32" t="s">
        <v>312</v>
      </c>
      <c r="G92" s="26">
        <v>3</v>
      </c>
      <c r="H92" s="26">
        <v>0</v>
      </c>
      <c r="I92" s="26">
        <v>1</v>
      </c>
      <c r="J92" s="26">
        <v>0</v>
      </c>
      <c r="K92" s="26">
        <v>4</v>
      </c>
      <c r="L92" s="26">
        <v>0</v>
      </c>
      <c r="M92" s="26">
        <v>2</v>
      </c>
      <c r="N92" s="26">
        <v>3</v>
      </c>
      <c r="O92" s="26">
        <v>6</v>
      </c>
      <c r="P92" s="26">
        <v>0</v>
      </c>
      <c r="Q92" s="26">
        <v>0</v>
      </c>
      <c r="R92" s="26">
        <v>19</v>
      </c>
      <c r="S92" s="26">
        <v>0</v>
      </c>
      <c r="T92" s="34">
        <f t="shared" si="12"/>
        <v>33</v>
      </c>
      <c r="U92" s="34">
        <f t="shared" si="14"/>
        <v>0</v>
      </c>
      <c r="V92" s="34">
        <f t="shared" si="11"/>
        <v>17</v>
      </c>
      <c r="W92" s="35" t="s">
        <v>634</v>
      </c>
    </row>
    <row r="93" spans="1:23" ht="18" customHeight="1">
      <c r="A93" s="54">
        <v>88</v>
      </c>
      <c r="B93" s="66" t="s">
        <v>431</v>
      </c>
      <c r="C93" s="30" t="s">
        <v>432</v>
      </c>
      <c r="D93" s="31" t="s">
        <v>950</v>
      </c>
      <c r="E93" s="32" t="s">
        <v>311</v>
      </c>
      <c r="F93" s="32" t="s">
        <v>312</v>
      </c>
      <c r="G93" s="26">
        <v>3</v>
      </c>
      <c r="H93" s="26">
        <v>0</v>
      </c>
      <c r="I93" s="26">
        <v>3</v>
      </c>
      <c r="J93" s="26">
        <v>0</v>
      </c>
      <c r="K93" s="26">
        <v>2</v>
      </c>
      <c r="L93" s="26">
        <v>0</v>
      </c>
      <c r="M93" s="26">
        <v>2</v>
      </c>
      <c r="N93" s="26">
        <v>3</v>
      </c>
      <c r="O93" s="26">
        <v>6</v>
      </c>
      <c r="P93" s="26">
        <v>0</v>
      </c>
      <c r="Q93" s="59">
        <v>0</v>
      </c>
      <c r="R93" s="26">
        <f aca="true" t="shared" si="15" ref="R93:R101">SUM(G93:Q93)</f>
        <v>19</v>
      </c>
      <c r="S93" s="59">
        <v>0</v>
      </c>
      <c r="T93" s="34">
        <f t="shared" si="12"/>
        <v>33</v>
      </c>
      <c r="U93" s="34">
        <f t="shared" si="14"/>
        <v>0</v>
      </c>
      <c r="V93" s="34">
        <f t="shared" si="11"/>
        <v>17</v>
      </c>
      <c r="W93" s="35" t="s">
        <v>634</v>
      </c>
    </row>
    <row r="94" spans="1:23" ht="18" customHeight="1">
      <c r="A94" s="54">
        <v>89</v>
      </c>
      <c r="B94" s="66" t="s">
        <v>392</v>
      </c>
      <c r="C94" s="30" t="s">
        <v>393</v>
      </c>
      <c r="D94" s="31" t="s">
        <v>951</v>
      </c>
      <c r="E94" s="32" t="s">
        <v>311</v>
      </c>
      <c r="F94" s="32" t="s">
        <v>312</v>
      </c>
      <c r="G94" s="26">
        <v>4</v>
      </c>
      <c r="H94" s="26">
        <v>0</v>
      </c>
      <c r="I94" s="26">
        <v>3</v>
      </c>
      <c r="J94" s="26">
        <v>1</v>
      </c>
      <c r="K94" s="26">
        <v>3</v>
      </c>
      <c r="L94" s="26">
        <v>0</v>
      </c>
      <c r="M94" s="26">
        <v>2</v>
      </c>
      <c r="N94" s="26">
        <v>3</v>
      </c>
      <c r="O94" s="26">
        <v>2</v>
      </c>
      <c r="P94" s="26">
        <v>0</v>
      </c>
      <c r="Q94" s="59">
        <v>0</v>
      </c>
      <c r="R94" s="26">
        <f t="shared" si="15"/>
        <v>18</v>
      </c>
      <c r="S94" s="59">
        <v>0</v>
      </c>
      <c r="T94" s="34">
        <f t="shared" si="12"/>
        <v>32</v>
      </c>
      <c r="U94" s="34">
        <f t="shared" si="14"/>
        <v>0</v>
      </c>
      <c r="V94" s="34">
        <f t="shared" si="11"/>
        <v>16</v>
      </c>
      <c r="W94" s="35" t="s">
        <v>634</v>
      </c>
    </row>
    <row r="95" spans="1:23" ht="18" customHeight="1">
      <c r="A95" s="54">
        <v>90</v>
      </c>
      <c r="B95" s="55" t="s">
        <v>336</v>
      </c>
      <c r="C95" s="30" t="s">
        <v>337</v>
      </c>
      <c r="D95" s="31" t="s">
        <v>952</v>
      </c>
      <c r="E95" s="32" t="s">
        <v>311</v>
      </c>
      <c r="F95" s="32" t="s">
        <v>312</v>
      </c>
      <c r="G95" s="26">
        <v>2</v>
      </c>
      <c r="H95" s="26">
        <v>0</v>
      </c>
      <c r="I95" s="26">
        <v>0</v>
      </c>
      <c r="J95" s="26">
        <v>1</v>
      </c>
      <c r="K95" s="26">
        <v>3</v>
      </c>
      <c r="L95" s="26">
        <v>0</v>
      </c>
      <c r="M95" s="26">
        <v>3</v>
      </c>
      <c r="N95" s="26">
        <v>0</v>
      </c>
      <c r="O95" s="26">
        <v>2</v>
      </c>
      <c r="P95" s="26">
        <v>0</v>
      </c>
      <c r="Q95" s="26">
        <v>0</v>
      </c>
      <c r="R95" s="26">
        <f t="shared" si="15"/>
        <v>11</v>
      </c>
      <c r="S95" s="26">
        <v>2</v>
      </c>
      <c r="T95" s="34">
        <f t="shared" si="12"/>
        <v>19</v>
      </c>
      <c r="U95" s="34">
        <f t="shared" si="14"/>
        <v>13</v>
      </c>
      <c r="V95" s="34">
        <f t="shared" si="11"/>
        <v>16</v>
      </c>
      <c r="W95" s="35" t="s">
        <v>634</v>
      </c>
    </row>
    <row r="96" spans="1:23" ht="18" customHeight="1">
      <c r="A96" s="54">
        <v>91</v>
      </c>
      <c r="B96" s="57"/>
      <c r="C96" s="30" t="s">
        <v>419</v>
      </c>
      <c r="D96" s="31" t="s">
        <v>953</v>
      </c>
      <c r="E96" s="32" t="s">
        <v>311</v>
      </c>
      <c r="F96" s="32" t="s">
        <v>312</v>
      </c>
      <c r="G96" s="26">
        <v>2</v>
      </c>
      <c r="H96" s="26">
        <v>0</v>
      </c>
      <c r="I96" s="26">
        <v>0</v>
      </c>
      <c r="J96" s="26">
        <v>0</v>
      </c>
      <c r="K96" s="26">
        <v>1</v>
      </c>
      <c r="L96" s="26">
        <v>0</v>
      </c>
      <c r="M96" s="26">
        <v>2</v>
      </c>
      <c r="N96" s="26">
        <v>0</v>
      </c>
      <c r="O96" s="26">
        <v>4</v>
      </c>
      <c r="P96" s="26">
        <v>0</v>
      </c>
      <c r="Q96" s="26">
        <v>2</v>
      </c>
      <c r="R96" s="26">
        <f t="shared" si="15"/>
        <v>11</v>
      </c>
      <c r="S96" s="26">
        <v>2</v>
      </c>
      <c r="T96" s="34">
        <f t="shared" si="12"/>
        <v>19</v>
      </c>
      <c r="U96" s="34">
        <f t="shared" si="14"/>
        <v>13</v>
      </c>
      <c r="V96" s="34">
        <f t="shared" si="11"/>
        <v>16</v>
      </c>
      <c r="W96" s="35" t="s">
        <v>634</v>
      </c>
    </row>
    <row r="97" spans="1:23" ht="18" customHeight="1">
      <c r="A97" s="54">
        <v>92</v>
      </c>
      <c r="B97" s="57"/>
      <c r="C97" s="30" t="s">
        <v>457</v>
      </c>
      <c r="D97" s="31" t="s">
        <v>954</v>
      </c>
      <c r="E97" s="32" t="s">
        <v>311</v>
      </c>
      <c r="F97" s="32" t="s">
        <v>312</v>
      </c>
      <c r="G97" s="26">
        <v>2</v>
      </c>
      <c r="H97" s="26">
        <v>0</v>
      </c>
      <c r="I97" s="26">
        <v>2</v>
      </c>
      <c r="J97" s="26">
        <v>0</v>
      </c>
      <c r="K97" s="26">
        <v>0</v>
      </c>
      <c r="L97" s="26">
        <v>0</v>
      </c>
      <c r="M97" s="26">
        <v>8</v>
      </c>
      <c r="N97" s="26">
        <v>2</v>
      </c>
      <c r="O97" s="26">
        <v>2</v>
      </c>
      <c r="P97" s="26">
        <v>2</v>
      </c>
      <c r="Q97" s="26">
        <v>0</v>
      </c>
      <c r="R97" s="26">
        <f t="shared" si="15"/>
        <v>18</v>
      </c>
      <c r="S97" s="26">
        <v>0</v>
      </c>
      <c r="T97" s="34">
        <f t="shared" si="12"/>
        <v>32</v>
      </c>
      <c r="U97" s="34">
        <f t="shared" si="14"/>
        <v>0</v>
      </c>
      <c r="V97" s="34">
        <f t="shared" si="11"/>
        <v>16</v>
      </c>
      <c r="W97" s="35" t="s">
        <v>634</v>
      </c>
    </row>
    <row r="98" spans="1:23" ht="18" customHeight="1">
      <c r="A98" s="54">
        <v>93</v>
      </c>
      <c r="B98" s="57"/>
      <c r="C98" s="30" t="s">
        <v>396</v>
      </c>
      <c r="D98" s="31" t="s">
        <v>955</v>
      </c>
      <c r="E98" s="32" t="s">
        <v>311</v>
      </c>
      <c r="F98" s="32" t="s">
        <v>312</v>
      </c>
      <c r="G98" s="26">
        <v>0</v>
      </c>
      <c r="H98" s="26">
        <v>0</v>
      </c>
      <c r="I98" s="26">
        <v>3</v>
      </c>
      <c r="J98" s="26">
        <v>3</v>
      </c>
      <c r="K98" s="26">
        <v>0</v>
      </c>
      <c r="L98" s="26">
        <v>0</v>
      </c>
      <c r="M98" s="26">
        <v>2</v>
      </c>
      <c r="N98" s="26">
        <v>1</v>
      </c>
      <c r="O98" s="26">
        <v>4</v>
      </c>
      <c r="P98" s="26">
        <v>5</v>
      </c>
      <c r="Q98" s="26">
        <v>0</v>
      </c>
      <c r="R98" s="26">
        <f t="shared" si="15"/>
        <v>18</v>
      </c>
      <c r="S98" s="26">
        <v>0</v>
      </c>
      <c r="T98" s="34">
        <f t="shared" si="12"/>
        <v>32</v>
      </c>
      <c r="U98" s="34">
        <f t="shared" si="14"/>
        <v>0</v>
      </c>
      <c r="V98" s="34">
        <f t="shared" si="11"/>
        <v>16</v>
      </c>
      <c r="W98" s="35" t="s">
        <v>634</v>
      </c>
    </row>
    <row r="99" spans="1:23" ht="18" customHeight="1">
      <c r="A99" s="54">
        <v>94</v>
      </c>
      <c r="B99" s="55" t="s">
        <v>342</v>
      </c>
      <c r="C99" s="30" t="s">
        <v>343</v>
      </c>
      <c r="D99" s="31" t="s">
        <v>956</v>
      </c>
      <c r="E99" s="32" t="s">
        <v>311</v>
      </c>
      <c r="F99" s="32" t="s">
        <v>312</v>
      </c>
      <c r="G99" s="26">
        <v>3</v>
      </c>
      <c r="H99" s="26">
        <v>0</v>
      </c>
      <c r="I99" s="26">
        <v>3</v>
      </c>
      <c r="J99" s="26">
        <v>0</v>
      </c>
      <c r="K99" s="26">
        <v>2</v>
      </c>
      <c r="L99" s="26">
        <v>0</v>
      </c>
      <c r="M99" s="26">
        <v>2</v>
      </c>
      <c r="N99" s="26">
        <v>3</v>
      </c>
      <c r="O99" s="26">
        <v>4</v>
      </c>
      <c r="P99" s="26">
        <v>0</v>
      </c>
      <c r="Q99" s="26">
        <v>0</v>
      </c>
      <c r="R99" s="26">
        <f t="shared" si="15"/>
        <v>17</v>
      </c>
      <c r="S99" s="26">
        <v>0</v>
      </c>
      <c r="T99" s="34">
        <f t="shared" si="12"/>
        <v>30</v>
      </c>
      <c r="U99" s="34">
        <f t="shared" si="14"/>
        <v>0</v>
      </c>
      <c r="V99" s="34">
        <f t="shared" si="11"/>
        <v>15</v>
      </c>
      <c r="W99" s="35" t="s">
        <v>634</v>
      </c>
    </row>
    <row r="100" spans="1:23" ht="18" customHeight="1">
      <c r="A100" s="54">
        <v>95</v>
      </c>
      <c r="B100" s="56"/>
      <c r="C100" s="30" t="s">
        <v>461</v>
      </c>
      <c r="D100" s="31" t="s">
        <v>957</v>
      </c>
      <c r="E100" s="32" t="s">
        <v>311</v>
      </c>
      <c r="F100" s="32" t="s">
        <v>312</v>
      </c>
      <c r="G100" s="33">
        <v>3</v>
      </c>
      <c r="H100" s="33">
        <v>0</v>
      </c>
      <c r="I100" s="33">
        <v>3</v>
      </c>
      <c r="J100" s="33">
        <v>1</v>
      </c>
      <c r="K100" s="33">
        <v>2</v>
      </c>
      <c r="L100" s="33">
        <v>0</v>
      </c>
      <c r="M100" s="33">
        <v>2</v>
      </c>
      <c r="N100" s="33">
        <v>0</v>
      </c>
      <c r="O100" s="33">
        <v>0</v>
      </c>
      <c r="P100" s="33">
        <v>3</v>
      </c>
      <c r="Q100" s="33">
        <v>0</v>
      </c>
      <c r="R100" s="26">
        <f t="shared" si="15"/>
        <v>14</v>
      </c>
      <c r="S100" s="33">
        <v>0</v>
      </c>
      <c r="T100" s="34">
        <f t="shared" si="12"/>
        <v>25</v>
      </c>
      <c r="U100" s="34">
        <f t="shared" si="14"/>
        <v>0</v>
      </c>
      <c r="V100" s="34">
        <f t="shared" si="11"/>
        <v>13</v>
      </c>
      <c r="W100" s="35" t="s">
        <v>634</v>
      </c>
    </row>
    <row r="101" spans="1:23" ht="18" customHeight="1">
      <c r="A101" s="54">
        <v>96</v>
      </c>
      <c r="B101" s="57"/>
      <c r="C101" s="30" t="s">
        <v>371</v>
      </c>
      <c r="D101" s="31" t="s">
        <v>958</v>
      </c>
      <c r="E101" s="32" t="s">
        <v>311</v>
      </c>
      <c r="F101" s="32" t="s">
        <v>312</v>
      </c>
      <c r="G101" s="26">
        <v>2</v>
      </c>
      <c r="H101" s="26">
        <v>0</v>
      </c>
      <c r="I101" s="26">
        <v>2</v>
      </c>
      <c r="J101" s="26">
        <v>0</v>
      </c>
      <c r="K101" s="26">
        <v>2</v>
      </c>
      <c r="L101" s="26">
        <v>0</v>
      </c>
      <c r="M101" s="26">
        <v>4</v>
      </c>
      <c r="N101" s="26">
        <v>0</v>
      </c>
      <c r="O101" s="26">
        <v>2</v>
      </c>
      <c r="P101" s="26">
        <v>0</v>
      </c>
      <c r="Q101" s="26">
        <v>2</v>
      </c>
      <c r="R101" s="26">
        <f t="shared" si="15"/>
        <v>14</v>
      </c>
      <c r="S101" s="26">
        <v>0</v>
      </c>
      <c r="T101" s="34">
        <f t="shared" si="12"/>
        <v>25</v>
      </c>
      <c r="U101" s="34">
        <f t="shared" si="14"/>
        <v>0</v>
      </c>
      <c r="V101" s="34">
        <f t="shared" si="11"/>
        <v>13</v>
      </c>
      <c r="W101" s="35" t="s">
        <v>634</v>
      </c>
    </row>
    <row r="102" spans="1:23" ht="18" customHeight="1">
      <c r="A102" s="54">
        <v>97</v>
      </c>
      <c r="B102" s="57"/>
      <c r="C102" s="30" t="s">
        <v>403</v>
      </c>
      <c r="D102" s="31" t="s">
        <v>959</v>
      </c>
      <c r="E102" s="32" t="s">
        <v>311</v>
      </c>
      <c r="F102" s="32" t="s">
        <v>312</v>
      </c>
      <c r="G102" s="26">
        <v>3</v>
      </c>
      <c r="H102" s="26">
        <v>0</v>
      </c>
      <c r="I102" s="26">
        <v>1</v>
      </c>
      <c r="J102" s="26">
        <v>1</v>
      </c>
      <c r="K102" s="26">
        <v>1</v>
      </c>
      <c r="L102" s="26">
        <v>0</v>
      </c>
      <c r="M102" s="26">
        <v>2</v>
      </c>
      <c r="N102" s="26">
        <v>0</v>
      </c>
      <c r="O102" s="26">
        <v>2</v>
      </c>
      <c r="P102" s="26">
        <v>1</v>
      </c>
      <c r="Q102" s="26">
        <v>0</v>
      </c>
      <c r="R102" s="26">
        <v>11</v>
      </c>
      <c r="S102" s="26">
        <v>1</v>
      </c>
      <c r="T102" s="34">
        <f aca="true" t="shared" si="16" ref="T102:T107">ROUND(R102/57*100,0)</f>
        <v>19</v>
      </c>
      <c r="U102" s="34">
        <f t="shared" si="14"/>
        <v>6</v>
      </c>
      <c r="V102" s="34">
        <f t="shared" si="11"/>
        <v>13</v>
      </c>
      <c r="W102" s="35" t="s">
        <v>634</v>
      </c>
    </row>
    <row r="103" spans="1:23" ht="18" customHeight="1">
      <c r="A103" s="54">
        <v>98</v>
      </c>
      <c r="B103" s="55" t="s">
        <v>315</v>
      </c>
      <c r="C103" s="30" t="s">
        <v>316</v>
      </c>
      <c r="D103" s="31" t="s">
        <v>960</v>
      </c>
      <c r="E103" s="32" t="s">
        <v>311</v>
      </c>
      <c r="F103" s="32" t="s">
        <v>312</v>
      </c>
      <c r="G103" s="52">
        <v>0</v>
      </c>
      <c r="H103" s="52">
        <v>1</v>
      </c>
      <c r="I103" s="52">
        <v>2</v>
      </c>
      <c r="J103" s="52">
        <v>1</v>
      </c>
      <c r="K103" s="52">
        <v>2</v>
      </c>
      <c r="L103" s="52">
        <v>0</v>
      </c>
      <c r="M103" s="52">
        <v>2</v>
      </c>
      <c r="N103" s="52">
        <v>1</v>
      </c>
      <c r="O103" s="52">
        <v>2</v>
      </c>
      <c r="P103" s="52">
        <v>0</v>
      </c>
      <c r="Q103" s="52">
        <v>3</v>
      </c>
      <c r="R103" s="26">
        <f>SUM(G103:Q103)</f>
        <v>14</v>
      </c>
      <c r="S103" s="52">
        <v>0</v>
      </c>
      <c r="T103" s="34">
        <f t="shared" si="16"/>
        <v>25</v>
      </c>
      <c r="U103" s="34">
        <f t="shared" si="14"/>
        <v>0</v>
      </c>
      <c r="V103" s="34">
        <f t="shared" si="11"/>
        <v>13</v>
      </c>
      <c r="W103" s="35" t="s">
        <v>634</v>
      </c>
    </row>
    <row r="104" spans="1:23" ht="18" customHeight="1">
      <c r="A104" s="54">
        <v>99</v>
      </c>
      <c r="B104" s="55" t="s">
        <v>350</v>
      </c>
      <c r="C104" s="30" t="s">
        <v>351</v>
      </c>
      <c r="D104" s="31" t="s">
        <v>961</v>
      </c>
      <c r="E104" s="32" t="s">
        <v>311</v>
      </c>
      <c r="F104" s="32" t="s">
        <v>312</v>
      </c>
      <c r="G104" s="52">
        <v>2</v>
      </c>
      <c r="H104" s="52">
        <v>0</v>
      </c>
      <c r="I104" s="52">
        <v>3</v>
      </c>
      <c r="J104" s="52">
        <v>0</v>
      </c>
      <c r="K104" s="52">
        <v>0</v>
      </c>
      <c r="L104" s="52">
        <v>0</v>
      </c>
      <c r="M104" s="52">
        <v>2</v>
      </c>
      <c r="N104" s="52">
        <v>0</v>
      </c>
      <c r="O104" s="52">
        <v>0</v>
      </c>
      <c r="P104" s="52">
        <v>1</v>
      </c>
      <c r="Q104" s="52">
        <v>1</v>
      </c>
      <c r="R104" s="26">
        <f>SUM(G104:Q104)</f>
        <v>9</v>
      </c>
      <c r="S104" s="52">
        <v>1</v>
      </c>
      <c r="T104" s="34">
        <f t="shared" si="16"/>
        <v>16</v>
      </c>
      <c r="U104" s="34">
        <f t="shared" si="14"/>
        <v>6</v>
      </c>
      <c r="V104" s="34">
        <f t="shared" si="11"/>
        <v>11</v>
      </c>
      <c r="W104" s="35" t="s">
        <v>634</v>
      </c>
    </row>
    <row r="105" spans="1:23" ht="18" customHeight="1">
      <c r="A105" s="54">
        <v>100</v>
      </c>
      <c r="B105" s="57"/>
      <c r="C105" s="30" t="s">
        <v>397</v>
      </c>
      <c r="D105" s="31" t="s">
        <v>962</v>
      </c>
      <c r="E105" s="32" t="s">
        <v>311</v>
      </c>
      <c r="F105" s="32" t="s">
        <v>312</v>
      </c>
      <c r="G105" s="26">
        <v>2</v>
      </c>
      <c r="H105" s="26">
        <v>0</v>
      </c>
      <c r="I105" s="26">
        <v>2</v>
      </c>
      <c r="J105" s="26">
        <v>1</v>
      </c>
      <c r="K105" s="26">
        <v>1</v>
      </c>
      <c r="L105" s="26">
        <v>0</v>
      </c>
      <c r="M105" s="26">
        <v>2</v>
      </c>
      <c r="N105" s="26">
        <v>0</v>
      </c>
      <c r="O105" s="26">
        <v>0</v>
      </c>
      <c r="P105" s="26">
        <v>0</v>
      </c>
      <c r="Q105" s="26">
        <v>0</v>
      </c>
      <c r="R105" s="26">
        <f>SUM(G105:Q105)</f>
        <v>8</v>
      </c>
      <c r="S105" s="26">
        <v>0</v>
      </c>
      <c r="T105" s="34">
        <f t="shared" si="16"/>
        <v>14</v>
      </c>
      <c r="U105" s="34">
        <f t="shared" si="14"/>
        <v>0</v>
      </c>
      <c r="V105" s="34">
        <f t="shared" si="11"/>
        <v>7</v>
      </c>
      <c r="W105" s="35" t="s">
        <v>634</v>
      </c>
    </row>
    <row r="106" spans="1:23" ht="18" customHeight="1">
      <c r="A106" s="54">
        <v>101</v>
      </c>
      <c r="B106" s="57"/>
      <c r="C106" s="30" t="s">
        <v>410</v>
      </c>
      <c r="D106" s="31" t="s">
        <v>963</v>
      </c>
      <c r="E106" s="32" t="s">
        <v>311</v>
      </c>
      <c r="F106" s="32" t="s">
        <v>312</v>
      </c>
      <c r="G106" s="26">
        <v>0</v>
      </c>
      <c r="H106" s="26">
        <v>1</v>
      </c>
      <c r="I106" s="26">
        <v>2</v>
      </c>
      <c r="J106" s="26">
        <v>0</v>
      </c>
      <c r="K106" s="26">
        <v>1</v>
      </c>
      <c r="L106" s="26">
        <v>0</v>
      </c>
      <c r="M106" s="26">
        <v>2</v>
      </c>
      <c r="N106" s="26">
        <v>0</v>
      </c>
      <c r="O106" s="26">
        <v>2</v>
      </c>
      <c r="P106" s="26">
        <v>0</v>
      </c>
      <c r="Q106" s="26">
        <v>0</v>
      </c>
      <c r="R106" s="26">
        <f>SUM(G106:Q106)</f>
        <v>8</v>
      </c>
      <c r="S106" s="26">
        <v>0</v>
      </c>
      <c r="T106" s="34">
        <f t="shared" si="16"/>
        <v>14</v>
      </c>
      <c r="U106" s="34">
        <f t="shared" si="14"/>
        <v>0</v>
      </c>
      <c r="V106" s="34">
        <f t="shared" si="11"/>
        <v>7</v>
      </c>
      <c r="W106" s="35" t="s">
        <v>634</v>
      </c>
    </row>
    <row r="107" spans="1:23" ht="18" customHeight="1">
      <c r="A107" s="54">
        <v>102</v>
      </c>
      <c r="B107" s="73"/>
      <c r="C107" s="30" t="s">
        <v>458</v>
      </c>
      <c r="D107" s="31" t="s">
        <v>964</v>
      </c>
      <c r="E107" s="32" t="s">
        <v>311</v>
      </c>
      <c r="F107" s="32" t="s">
        <v>312</v>
      </c>
      <c r="G107" s="25">
        <v>4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6">
        <v>4</v>
      </c>
      <c r="S107" s="25">
        <v>0</v>
      </c>
      <c r="T107" s="34">
        <f t="shared" si="16"/>
        <v>7</v>
      </c>
      <c r="U107" s="34">
        <f t="shared" si="14"/>
        <v>0</v>
      </c>
      <c r="V107" s="34">
        <f t="shared" si="11"/>
        <v>4</v>
      </c>
      <c r="W107" s="35" t="s">
        <v>634</v>
      </c>
    </row>
  </sheetData>
  <sheetProtection selectLockedCells="1" selectUnlockedCells="1"/>
  <mergeCells count="18">
    <mergeCell ref="B4:B5"/>
    <mergeCell ref="C1:V1"/>
    <mergeCell ref="U4:U5"/>
    <mergeCell ref="D4:D5"/>
    <mergeCell ref="G4:Q4"/>
    <mergeCell ref="W4:W5"/>
    <mergeCell ref="G2:K2"/>
    <mergeCell ref="A3:D3"/>
    <mergeCell ref="G3:S3"/>
    <mergeCell ref="T3:V3"/>
    <mergeCell ref="A4:A5"/>
    <mergeCell ref="V4:V5"/>
    <mergeCell ref="E4:E5"/>
    <mergeCell ref="F4:F5"/>
    <mergeCell ref="C4:C5"/>
    <mergeCell ref="R4:R5"/>
    <mergeCell ref="S4:S5"/>
    <mergeCell ref="T4:T5"/>
  </mergeCells>
  <printOptions/>
  <pageMargins left="0.39375" right="0.39375" top="0.7479166666666667" bottom="0.7479166666666667" header="0.5118110236220472" footer="0.5118110236220472"/>
  <pageSetup fitToHeight="0" fitToWidth="1" horizontalDpi="300" verticalDpi="3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view="pageBreakPreview" zoomScale="70" zoomScaleNormal="79" zoomScaleSheetLayoutView="70" zoomScalePageLayoutView="0" workbookViewId="0" topLeftCell="A1">
      <selection activeCell="X5" sqref="X5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1.57421875" style="1" customWidth="1"/>
    <col min="4" max="4" width="20.140625" style="2" customWidth="1"/>
    <col min="5" max="5" width="15.28125" style="2" customWidth="1"/>
    <col min="6" max="6" width="9.00390625" style="3" customWidth="1"/>
    <col min="7" max="7" width="5.140625" style="4" customWidth="1"/>
    <col min="8" max="8" width="4.7109375" style="5" customWidth="1"/>
    <col min="9" max="9" width="4.57421875" style="5" customWidth="1"/>
    <col min="10" max="10" width="4.28125" style="5" customWidth="1"/>
    <col min="11" max="11" width="4.7109375" style="5" customWidth="1"/>
    <col min="12" max="13" width="5.140625" style="5" customWidth="1"/>
    <col min="14" max="15" width="5.00390625" style="5" customWidth="1"/>
    <col min="16" max="16" width="5.7109375" style="5" customWidth="1"/>
    <col min="17" max="17" width="5.8515625" style="5" customWidth="1"/>
    <col min="18" max="18" width="12.28125" style="5" customWidth="1"/>
    <col min="19" max="19" width="8.7109375" style="5" customWidth="1"/>
    <col min="22" max="22" width="21.57421875" style="0" customWidth="1"/>
    <col min="23" max="23" width="13.28125" style="0" customWidth="1"/>
  </cols>
  <sheetData>
    <row r="1" spans="2:22" ht="40.5" customHeight="1">
      <c r="B1" s="6"/>
      <c r="C1" s="6"/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19" ht="40.5" customHeight="1">
      <c r="B2" s="6"/>
      <c r="C2" s="6"/>
      <c r="D2" s="7"/>
      <c r="E2" s="7"/>
      <c r="F2" s="7"/>
      <c r="G2" s="77" t="s">
        <v>630</v>
      </c>
      <c r="H2" s="77"/>
      <c r="I2" s="77"/>
      <c r="J2" s="77"/>
      <c r="K2" s="77"/>
      <c r="L2" s="7"/>
      <c r="M2" s="7"/>
      <c r="N2" s="7"/>
      <c r="O2" s="7"/>
      <c r="P2" s="7"/>
      <c r="Q2" s="7"/>
      <c r="R2" s="7"/>
      <c r="S2" s="7"/>
    </row>
    <row r="3" spans="1:22" ht="20.25">
      <c r="A3" s="83" t="s">
        <v>462</v>
      </c>
      <c r="B3" s="83"/>
      <c r="C3" s="83"/>
      <c r="D3" s="83"/>
      <c r="G3" s="78" t="s">
        <v>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84" t="s">
        <v>157</v>
      </c>
      <c r="U3" s="84"/>
      <c r="V3" s="84"/>
    </row>
    <row r="4" spans="1:23" ht="39.75" customHeight="1">
      <c r="A4" s="80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79" t="s">
        <v>10</v>
      </c>
      <c r="G4" s="81" t="s">
        <v>11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75" t="s">
        <v>12</v>
      </c>
      <c r="S4" s="81" t="s">
        <v>158</v>
      </c>
      <c r="T4" s="82" t="s">
        <v>159</v>
      </c>
      <c r="U4" s="82" t="s">
        <v>160</v>
      </c>
      <c r="V4" s="76" t="s">
        <v>119</v>
      </c>
      <c r="W4" s="100" t="s">
        <v>631</v>
      </c>
    </row>
    <row r="5" spans="1:23" ht="40.5" customHeight="1">
      <c r="A5" s="80"/>
      <c r="B5" s="79"/>
      <c r="C5" s="79"/>
      <c r="D5" s="79"/>
      <c r="E5" s="79"/>
      <c r="F5" s="79"/>
      <c r="G5" s="28">
        <v>1</v>
      </c>
      <c r="H5" s="27">
        <v>2</v>
      </c>
      <c r="I5" s="27">
        <v>3</v>
      </c>
      <c r="J5" s="27">
        <v>4</v>
      </c>
      <c r="K5" s="27">
        <v>5</v>
      </c>
      <c r="L5" s="27">
        <v>6</v>
      </c>
      <c r="M5" s="27">
        <v>7</v>
      </c>
      <c r="N5" s="27">
        <v>8</v>
      </c>
      <c r="O5" s="27">
        <v>9</v>
      </c>
      <c r="P5" s="27">
        <v>10</v>
      </c>
      <c r="Q5" s="27">
        <v>11</v>
      </c>
      <c r="R5" s="75"/>
      <c r="S5" s="81"/>
      <c r="T5" s="82"/>
      <c r="U5" s="82"/>
      <c r="V5" s="76"/>
      <c r="W5" s="100"/>
    </row>
    <row r="6" spans="1:23" ht="26.25" customHeight="1">
      <c r="A6" s="29">
        <v>1</v>
      </c>
      <c r="B6" s="29"/>
      <c r="C6" s="30" t="s">
        <v>471</v>
      </c>
      <c r="D6" s="31" t="s">
        <v>965</v>
      </c>
      <c r="E6" s="32" t="s">
        <v>464</v>
      </c>
      <c r="F6" s="32" t="s">
        <v>465</v>
      </c>
      <c r="G6" s="33">
        <v>4</v>
      </c>
      <c r="H6" s="33">
        <v>1</v>
      </c>
      <c r="I6" s="33">
        <v>2</v>
      </c>
      <c r="J6" s="33">
        <v>3</v>
      </c>
      <c r="K6" s="33">
        <v>4</v>
      </c>
      <c r="L6" s="33">
        <v>0</v>
      </c>
      <c r="M6" s="33">
        <v>6</v>
      </c>
      <c r="N6" s="33">
        <v>3</v>
      </c>
      <c r="O6" s="33">
        <v>10</v>
      </c>
      <c r="P6" s="33">
        <v>5</v>
      </c>
      <c r="Q6" s="33">
        <v>5</v>
      </c>
      <c r="R6" s="26">
        <f aca="true" t="shared" si="0" ref="R6:R37">SUM(G6:Q6)</f>
        <v>43</v>
      </c>
      <c r="S6" s="33">
        <v>11</v>
      </c>
      <c r="T6" s="34">
        <f aca="true" t="shared" si="1" ref="T6:T37">ROUND(R6/58*100,0)</f>
        <v>74</v>
      </c>
      <c r="U6" s="34">
        <f aca="true" t="shared" si="2" ref="U6:U37">ROUND(S6/16*100,0)</f>
        <v>69</v>
      </c>
      <c r="V6" s="34">
        <f aca="true" t="shared" si="3" ref="V6:V37">ROUND((T6+U6)/2,0)</f>
        <v>72</v>
      </c>
      <c r="W6" s="35" t="s">
        <v>632</v>
      </c>
    </row>
    <row r="7" spans="1:23" ht="15.75">
      <c r="A7" s="29">
        <v>2</v>
      </c>
      <c r="B7" s="29"/>
      <c r="C7" s="30" t="s">
        <v>510</v>
      </c>
      <c r="D7" s="31" t="s">
        <v>966</v>
      </c>
      <c r="E7" s="32" t="s">
        <v>464</v>
      </c>
      <c r="F7" s="32" t="s">
        <v>465</v>
      </c>
      <c r="G7" s="33">
        <v>5</v>
      </c>
      <c r="H7" s="33">
        <v>0</v>
      </c>
      <c r="I7" s="33">
        <v>2</v>
      </c>
      <c r="J7" s="33">
        <v>1</v>
      </c>
      <c r="K7" s="33">
        <v>2</v>
      </c>
      <c r="L7" s="33">
        <v>1</v>
      </c>
      <c r="M7" s="33">
        <v>6</v>
      </c>
      <c r="N7" s="33">
        <v>3</v>
      </c>
      <c r="O7" s="33">
        <v>12</v>
      </c>
      <c r="P7" s="33">
        <v>3</v>
      </c>
      <c r="Q7" s="33">
        <v>5</v>
      </c>
      <c r="R7" s="26">
        <f t="shared" si="0"/>
        <v>40</v>
      </c>
      <c r="S7" s="33">
        <v>11</v>
      </c>
      <c r="T7" s="34">
        <f t="shared" si="1"/>
        <v>69</v>
      </c>
      <c r="U7" s="34">
        <f t="shared" si="2"/>
        <v>69</v>
      </c>
      <c r="V7" s="34">
        <f t="shared" si="3"/>
        <v>69</v>
      </c>
      <c r="W7" s="35" t="s">
        <v>632</v>
      </c>
    </row>
    <row r="8" spans="1:23" ht="15.75">
      <c r="A8" s="29">
        <v>3</v>
      </c>
      <c r="B8" s="29"/>
      <c r="C8" s="30" t="s">
        <v>473</v>
      </c>
      <c r="D8" s="31" t="s">
        <v>967</v>
      </c>
      <c r="E8" s="32" t="s">
        <v>464</v>
      </c>
      <c r="F8" s="32" t="s">
        <v>465</v>
      </c>
      <c r="G8" s="33">
        <v>2</v>
      </c>
      <c r="H8" s="33">
        <v>0</v>
      </c>
      <c r="I8" s="33">
        <v>2</v>
      </c>
      <c r="J8" s="33">
        <v>4</v>
      </c>
      <c r="K8" s="33">
        <v>2</v>
      </c>
      <c r="L8" s="33">
        <v>3</v>
      </c>
      <c r="M8" s="33">
        <v>0</v>
      </c>
      <c r="N8" s="33">
        <v>2</v>
      </c>
      <c r="O8" s="33">
        <v>8</v>
      </c>
      <c r="P8" s="33">
        <v>3</v>
      </c>
      <c r="Q8" s="33">
        <v>6</v>
      </c>
      <c r="R8" s="26">
        <f t="shared" si="0"/>
        <v>32</v>
      </c>
      <c r="S8" s="33">
        <v>13</v>
      </c>
      <c r="T8" s="34">
        <f t="shared" si="1"/>
        <v>55</v>
      </c>
      <c r="U8" s="34">
        <f t="shared" si="2"/>
        <v>81</v>
      </c>
      <c r="V8" s="34">
        <f t="shared" si="3"/>
        <v>68</v>
      </c>
      <c r="W8" s="35" t="s">
        <v>632</v>
      </c>
    </row>
    <row r="9" spans="1:23" ht="15.75">
      <c r="A9" s="29">
        <v>4</v>
      </c>
      <c r="B9" s="29"/>
      <c r="C9" s="30" t="s">
        <v>481</v>
      </c>
      <c r="D9" s="31" t="s">
        <v>968</v>
      </c>
      <c r="E9" s="32" t="s">
        <v>464</v>
      </c>
      <c r="F9" s="32" t="s">
        <v>465</v>
      </c>
      <c r="G9" s="33">
        <v>3</v>
      </c>
      <c r="H9" s="33">
        <v>0</v>
      </c>
      <c r="I9" s="33">
        <v>3</v>
      </c>
      <c r="J9" s="33">
        <v>1</v>
      </c>
      <c r="K9" s="33">
        <v>2</v>
      </c>
      <c r="L9" s="33">
        <v>0</v>
      </c>
      <c r="M9" s="33">
        <v>0</v>
      </c>
      <c r="N9" s="33">
        <v>3</v>
      </c>
      <c r="O9" s="33">
        <v>10</v>
      </c>
      <c r="P9" s="33">
        <v>5</v>
      </c>
      <c r="Q9" s="33">
        <v>8</v>
      </c>
      <c r="R9" s="26">
        <f t="shared" si="0"/>
        <v>35</v>
      </c>
      <c r="S9" s="33">
        <v>11</v>
      </c>
      <c r="T9" s="34">
        <f t="shared" si="1"/>
        <v>60</v>
      </c>
      <c r="U9" s="34">
        <f t="shared" si="2"/>
        <v>69</v>
      </c>
      <c r="V9" s="34">
        <f t="shared" si="3"/>
        <v>65</v>
      </c>
      <c r="W9" s="35" t="s">
        <v>632</v>
      </c>
    </row>
    <row r="10" spans="1:23" ht="15.75">
      <c r="A10" s="29">
        <v>5</v>
      </c>
      <c r="B10" s="29"/>
      <c r="C10" s="30" t="s">
        <v>519</v>
      </c>
      <c r="D10" s="31" t="s">
        <v>969</v>
      </c>
      <c r="E10" s="32" t="s">
        <v>464</v>
      </c>
      <c r="F10" s="32" t="s">
        <v>465</v>
      </c>
      <c r="G10" s="33">
        <v>2</v>
      </c>
      <c r="H10" s="33">
        <v>0</v>
      </c>
      <c r="I10" s="33">
        <v>2</v>
      </c>
      <c r="J10" s="33">
        <v>1</v>
      </c>
      <c r="K10" s="33">
        <v>2</v>
      </c>
      <c r="L10" s="33">
        <v>0</v>
      </c>
      <c r="M10" s="33">
        <v>2</v>
      </c>
      <c r="N10" s="33">
        <v>3</v>
      </c>
      <c r="O10" s="33">
        <v>2</v>
      </c>
      <c r="P10" s="33">
        <v>3</v>
      </c>
      <c r="Q10" s="33">
        <v>6</v>
      </c>
      <c r="R10" s="26">
        <f t="shared" si="0"/>
        <v>23</v>
      </c>
      <c r="S10" s="33">
        <v>14</v>
      </c>
      <c r="T10" s="34">
        <f t="shared" si="1"/>
        <v>40</v>
      </c>
      <c r="U10" s="34">
        <f t="shared" si="2"/>
        <v>88</v>
      </c>
      <c r="V10" s="34">
        <f t="shared" si="3"/>
        <v>64</v>
      </c>
      <c r="W10" s="35" t="s">
        <v>632</v>
      </c>
    </row>
    <row r="11" spans="1:23" ht="15.75">
      <c r="A11" s="29">
        <v>6</v>
      </c>
      <c r="B11" s="29"/>
      <c r="C11" s="30" t="s">
        <v>547</v>
      </c>
      <c r="D11" s="31" t="s">
        <v>970</v>
      </c>
      <c r="E11" s="32" t="s">
        <v>464</v>
      </c>
      <c r="F11" s="32" t="s">
        <v>465</v>
      </c>
      <c r="G11" s="33">
        <v>2</v>
      </c>
      <c r="H11" s="33">
        <v>0</v>
      </c>
      <c r="I11" s="33">
        <v>1</v>
      </c>
      <c r="J11" s="33">
        <v>0</v>
      </c>
      <c r="K11" s="33">
        <v>2</v>
      </c>
      <c r="L11" s="33">
        <v>0</v>
      </c>
      <c r="M11" s="33">
        <v>1</v>
      </c>
      <c r="N11" s="33">
        <v>1</v>
      </c>
      <c r="O11" s="33">
        <v>8</v>
      </c>
      <c r="P11" s="33">
        <v>4</v>
      </c>
      <c r="Q11" s="33">
        <v>3</v>
      </c>
      <c r="R11" s="26">
        <f t="shared" si="0"/>
        <v>22</v>
      </c>
      <c r="S11" s="33">
        <v>14</v>
      </c>
      <c r="T11" s="34">
        <f t="shared" si="1"/>
        <v>38</v>
      </c>
      <c r="U11" s="34">
        <f t="shared" si="2"/>
        <v>88</v>
      </c>
      <c r="V11" s="34">
        <f t="shared" si="3"/>
        <v>63</v>
      </c>
      <c r="W11" s="35" t="s">
        <v>632</v>
      </c>
    </row>
    <row r="12" spans="1:23" ht="15.75">
      <c r="A12" s="29">
        <v>7</v>
      </c>
      <c r="B12" s="29"/>
      <c r="C12" s="30" t="s">
        <v>500</v>
      </c>
      <c r="D12" s="31" t="s">
        <v>971</v>
      </c>
      <c r="E12" s="32" t="s">
        <v>464</v>
      </c>
      <c r="F12" s="32" t="s">
        <v>465</v>
      </c>
      <c r="G12" s="33">
        <v>4</v>
      </c>
      <c r="H12" s="33">
        <v>0</v>
      </c>
      <c r="I12" s="33">
        <v>1</v>
      </c>
      <c r="J12" s="33">
        <v>5</v>
      </c>
      <c r="K12" s="33">
        <v>2</v>
      </c>
      <c r="L12" s="33">
        <v>2</v>
      </c>
      <c r="M12" s="33">
        <v>5</v>
      </c>
      <c r="N12" s="33">
        <v>2</v>
      </c>
      <c r="O12" s="33">
        <v>10</v>
      </c>
      <c r="P12" s="33">
        <v>6</v>
      </c>
      <c r="Q12" s="33">
        <v>8</v>
      </c>
      <c r="R12" s="26">
        <f t="shared" si="0"/>
        <v>45</v>
      </c>
      <c r="S12" s="33">
        <v>6</v>
      </c>
      <c r="T12" s="34">
        <f t="shared" si="1"/>
        <v>78</v>
      </c>
      <c r="U12" s="34">
        <f t="shared" si="2"/>
        <v>38</v>
      </c>
      <c r="V12" s="34">
        <f t="shared" si="3"/>
        <v>58</v>
      </c>
      <c r="W12" s="35" t="s">
        <v>632</v>
      </c>
    </row>
    <row r="13" spans="1:23" ht="15.75">
      <c r="A13" s="29">
        <v>8</v>
      </c>
      <c r="B13" s="29"/>
      <c r="C13" s="30" t="s">
        <v>540</v>
      </c>
      <c r="D13" s="31" t="s">
        <v>972</v>
      </c>
      <c r="E13" s="32" t="s">
        <v>464</v>
      </c>
      <c r="F13" s="32" t="s">
        <v>465</v>
      </c>
      <c r="G13" s="33">
        <v>2</v>
      </c>
      <c r="H13" s="33">
        <v>0</v>
      </c>
      <c r="I13" s="33">
        <v>2</v>
      </c>
      <c r="J13" s="33">
        <v>0</v>
      </c>
      <c r="K13" s="33">
        <v>3</v>
      </c>
      <c r="L13" s="33">
        <v>0</v>
      </c>
      <c r="M13" s="33">
        <v>7</v>
      </c>
      <c r="N13" s="33">
        <v>3</v>
      </c>
      <c r="O13" s="33">
        <v>10</v>
      </c>
      <c r="P13" s="33">
        <v>3</v>
      </c>
      <c r="Q13" s="33">
        <v>4</v>
      </c>
      <c r="R13" s="26">
        <f t="shared" si="0"/>
        <v>34</v>
      </c>
      <c r="S13" s="33">
        <v>9</v>
      </c>
      <c r="T13" s="34">
        <f t="shared" si="1"/>
        <v>59</v>
      </c>
      <c r="U13" s="34">
        <f t="shared" si="2"/>
        <v>56</v>
      </c>
      <c r="V13" s="34">
        <f t="shared" si="3"/>
        <v>58</v>
      </c>
      <c r="W13" s="35" t="s">
        <v>632</v>
      </c>
    </row>
    <row r="14" spans="1:23" ht="15.75">
      <c r="A14" s="29">
        <v>9</v>
      </c>
      <c r="B14" s="29"/>
      <c r="C14" s="30" t="s">
        <v>503</v>
      </c>
      <c r="D14" s="31" t="s">
        <v>973</v>
      </c>
      <c r="E14" s="32" t="s">
        <v>464</v>
      </c>
      <c r="F14" s="32" t="s">
        <v>465</v>
      </c>
      <c r="G14" s="33">
        <v>2</v>
      </c>
      <c r="H14" s="33">
        <v>0</v>
      </c>
      <c r="I14" s="33">
        <v>2</v>
      </c>
      <c r="J14" s="33">
        <v>1</v>
      </c>
      <c r="K14" s="33">
        <v>3</v>
      </c>
      <c r="L14" s="33">
        <v>0</v>
      </c>
      <c r="M14" s="33">
        <v>0</v>
      </c>
      <c r="N14" s="33">
        <v>3</v>
      </c>
      <c r="O14" s="33">
        <v>0</v>
      </c>
      <c r="P14" s="33">
        <v>3</v>
      </c>
      <c r="Q14" s="33">
        <v>6</v>
      </c>
      <c r="R14" s="26">
        <f t="shared" si="0"/>
        <v>20</v>
      </c>
      <c r="S14" s="33">
        <v>12</v>
      </c>
      <c r="T14" s="34">
        <f t="shared" si="1"/>
        <v>34</v>
      </c>
      <c r="U14" s="34">
        <f t="shared" si="2"/>
        <v>75</v>
      </c>
      <c r="V14" s="34">
        <f t="shared" si="3"/>
        <v>55</v>
      </c>
      <c r="W14" s="35" t="s">
        <v>633</v>
      </c>
    </row>
    <row r="15" spans="1:23" ht="15.75">
      <c r="A15" s="29">
        <v>10</v>
      </c>
      <c r="B15" s="29"/>
      <c r="C15" s="30" t="s">
        <v>511</v>
      </c>
      <c r="D15" s="31" t="s">
        <v>974</v>
      </c>
      <c r="E15" s="32" t="s">
        <v>464</v>
      </c>
      <c r="F15" s="32" t="s">
        <v>465</v>
      </c>
      <c r="G15" s="33">
        <v>2</v>
      </c>
      <c r="H15" s="33">
        <v>0</v>
      </c>
      <c r="I15" s="33">
        <v>0</v>
      </c>
      <c r="J15" s="33">
        <v>1</v>
      </c>
      <c r="K15" s="33">
        <v>4</v>
      </c>
      <c r="L15" s="33">
        <v>0</v>
      </c>
      <c r="M15" s="33">
        <v>0</v>
      </c>
      <c r="N15" s="33">
        <v>3</v>
      </c>
      <c r="O15" s="33">
        <v>8</v>
      </c>
      <c r="P15" s="33">
        <v>4</v>
      </c>
      <c r="Q15" s="33">
        <v>5</v>
      </c>
      <c r="R15" s="26">
        <f t="shared" si="0"/>
        <v>27</v>
      </c>
      <c r="S15" s="33">
        <v>9</v>
      </c>
      <c r="T15" s="34">
        <f t="shared" si="1"/>
        <v>47</v>
      </c>
      <c r="U15" s="34">
        <f t="shared" si="2"/>
        <v>56</v>
      </c>
      <c r="V15" s="34">
        <f t="shared" si="3"/>
        <v>52</v>
      </c>
      <c r="W15" s="35" t="s">
        <v>633</v>
      </c>
    </row>
    <row r="16" spans="1:23" ht="15.75">
      <c r="A16" s="29">
        <v>11</v>
      </c>
      <c r="B16" s="29"/>
      <c r="C16" s="30" t="s">
        <v>493</v>
      </c>
      <c r="D16" s="31" t="s">
        <v>975</v>
      </c>
      <c r="E16" s="32" t="s">
        <v>464</v>
      </c>
      <c r="F16" s="32" t="s">
        <v>465</v>
      </c>
      <c r="G16" s="33">
        <v>4</v>
      </c>
      <c r="H16" s="33">
        <v>0</v>
      </c>
      <c r="I16" s="33">
        <v>1</v>
      </c>
      <c r="J16" s="33">
        <v>1</v>
      </c>
      <c r="K16" s="33">
        <v>4</v>
      </c>
      <c r="L16" s="33">
        <v>0</v>
      </c>
      <c r="M16" s="33">
        <v>3</v>
      </c>
      <c r="N16" s="33">
        <v>2</v>
      </c>
      <c r="O16" s="33">
        <v>8</v>
      </c>
      <c r="P16" s="33">
        <v>5</v>
      </c>
      <c r="Q16" s="33">
        <v>5</v>
      </c>
      <c r="R16" s="26">
        <f t="shared" si="0"/>
        <v>33</v>
      </c>
      <c r="S16" s="33">
        <v>7</v>
      </c>
      <c r="T16" s="34">
        <f t="shared" si="1"/>
        <v>57</v>
      </c>
      <c r="U16" s="34">
        <f t="shared" si="2"/>
        <v>44</v>
      </c>
      <c r="V16" s="34">
        <f t="shared" si="3"/>
        <v>51</v>
      </c>
      <c r="W16" s="35" t="s">
        <v>633</v>
      </c>
    </row>
    <row r="17" spans="1:23" ht="15.75">
      <c r="A17" s="29">
        <v>12</v>
      </c>
      <c r="B17" s="29"/>
      <c r="C17" s="30" t="s">
        <v>491</v>
      </c>
      <c r="D17" s="31" t="s">
        <v>976</v>
      </c>
      <c r="E17" s="32" t="s">
        <v>464</v>
      </c>
      <c r="F17" s="32" t="s">
        <v>465</v>
      </c>
      <c r="G17" s="33">
        <v>3</v>
      </c>
      <c r="H17" s="33">
        <v>0</v>
      </c>
      <c r="I17" s="33">
        <v>2</v>
      </c>
      <c r="J17" s="33">
        <v>3</v>
      </c>
      <c r="K17" s="33">
        <v>3</v>
      </c>
      <c r="L17" s="33">
        <v>0</v>
      </c>
      <c r="M17" s="33">
        <v>0</v>
      </c>
      <c r="N17" s="33">
        <v>2</v>
      </c>
      <c r="O17" s="33">
        <v>6</v>
      </c>
      <c r="P17" s="33">
        <v>5</v>
      </c>
      <c r="Q17" s="33">
        <v>5</v>
      </c>
      <c r="R17" s="26">
        <f t="shared" si="0"/>
        <v>29</v>
      </c>
      <c r="S17" s="33">
        <v>8</v>
      </c>
      <c r="T17" s="34">
        <f t="shared" si="1"/>
        <v>50</v>
      </c>
      <c r="U17" s="34">
        <f t="shared" si="2"/>
        <v>50</v>
      </c>
      <c r="V17" s="34">
        <f t="shared" si="3"/>
        <v>50</v>
      </c>
      <c r="W17" s="35" t="s">
        <v>633</v>
      </c>
    </row>
    <row r="18" spans="1:23" ht="15.75">
      <c r="A18" s="29">
        <v>13</v>
      </c>
      <c r="B18" s="29"/>
      <c r="C18" s="30" t="s">
        <v>555</v>
      </c>
      <c r="D18" s="31" t="s">
        <v>977</v>
      </c>
      <c r="E18" s="32" t="s">
        <v>464</v>
      </c>
      <c r="F18" s="32" t="s">
        <v>465</v>
      </c>
      <c r="G18" s="33">
        <v>5</v>
      </c>
      <c r="H18" s="33">
        <v>0</v>
      </c>
      <c r="I18" s="33">
        <v>2</v>
      </c>
      <c r="J18" s="33">
        <v>1</v>
      </c>
      <c r="K18" s="33">
        <v>0</v>
      </c>
      <c r="L18" s="33">
        <v>0</v>
      </c>
      <c r="M18" s="33">
        <v>0</v>
      </c>
      <c r="N18" s="33">
        <v>3</v>
      </c>
      <c r="O18" s="33">
        <v>6</v>
      </c>
      <c r="P18" s="33">
        <v>4</v>
      </c>
      <c r="Q18" s="33">
        <v>4</v>
      </c>
      <c r="R18" s="26">
        <f t="shared" si="0"/>
        <v>25</v>
      </c>
      <c r="S18" s="33">
        <v>9</v>
      </c>
      <c r="T18" s="34">
        <f t="shared" si="1"/>
        <v>43</v>
      </c>
      <c r="U18" s="34">
        <f t="shared" si="2"/>
        <v>56</v>
      </c>
      <c r="V18" s="34">
        <f t="shared" si="3"/>
        <v>50</v>
      </c>
      <c r="W18" s="35" t="s">
        <v>633</v>
      </c>
    </row>
    <row r="19" spans="1:23" ht="15.75">
      <c r="A19" s="29">
        <v>14</v>
      </c>
      <c r="B19" s="29"/>
      <c r="C19" s="30" t="s">
        <v>549</v>
      </c>
      <c r="D19" s="31" t="s">
        <v>978</v>
      </c>
      <c r="E19" s="32" t="s">
        <v>464</v>
      </c>
      <c r="F19" s="32" t="s">
        <v>465</v>
      </c>
      <c r="G19" s="33">
        <v>4</v>
      </c>
      <c r="H19" s="33">
        <v>0</v>
      </c>
      <c r="I19" s="33">
        <v>3</v>
      </c>
      <c r="J19" s="33">
        <v>2</v>
      </c>
      <c r="K19" s="33">
        <v>3</v>
      </c>
      <c r="L19" s="33">
        <v>0</v>
      </c>
      <c r="M19" s="33">
        <v>3</v>
      </c>
      <c r="N19" s="33">
        <v>3</v>
      </c>
      <c r="O19" s="33">
        <v>2</v>
      </c>
      <c r="P19" s="33">
        <v>2</v>
      </c>
      <c r="Q19" s="33">
        <v>8</v>
      </c>
      <c r="R19" s="26">
        <f t="shared" si="0"/>
        <v>30</v>
      </c>
      <c r="S19" s="33">
        <v>7</v>
      </c>
      <c r="T19" s="34">
        <f t="shared" si="1"/>
        <v>52</v>
      </c>
      <c r="U19" s="34">
        <f t="shared" si="2"/>
        <v>44</v>
      </c>
      <c r="V19" s="34">
        <f t="shared" si="3"/>
        <v>48</v>
      </c>
      <c r="W19" s="35" t="s">
        <v>633</v>
      </c>
    </row>
    <row r="20" spans="1:23" ht="15.75">
      <c r="A20" s="29">
        <v>15</v>
      </c>
      <c r="B20" s="29"/>
      <c r="C20" s="30" t="s">
        <v>505</v>
      </c>
      <c r="D20" s="31" t="s">
        <v>979</v>
      </c>
      <c r="E20" s="32" t="s">
        <v>464</v>
      </c>
      <c r="F20" s="32" t="s">
        <v>465</v>
      </c>
      <c r="G20" s="33">
        <v>4</v>
      </c>
      <c r="H20" s="33">
        <v>0</v>
      </c>
      <c r="I20" s="33">
        <v>1</v>
      </c>
      <c r="J20" s="33">
        <v>4</v>
      </c>
      <c r="K20" s="33">
        <v>2</v>
      </c>
      <c r="L20" s="33">
        <v>0</v>
      </c>
      <c r="M20" s="33">
        <v>0</v>
      </c>
      <c r="N20" s="33">
        <v>3</v>
      </c>
      <c r="O20" s="33">
        <v>8</v>
      </c>
      <c r="P20" s="33">
        <v>4</v>
      </c>
      <c r="Q20" s="33">
        <v>6</v>
      </c>
      <c r="R20" s="26">
        <f t="shared" si="0"/>
        <v>32</v>
      </c>
      <c r="S20" s="33">
        <v>6</v>
      </c>
      <c r="T20" s="34">
        <f t="shared" si="1"/>
        <v>55</v>
      </c>
      <c r="U20" s="34">
        <f t="shared" si="2"/>
        <v>38</v>
      </c>
      <c r="V20" s="34">
        <f t="shared" si="3"/>
        <v>47</v>
      </c>
      <c r="W20" s="35" t="s">
        <v>633</v>
      </c>
    </row>
    <row r="21" spans="1:23" ht="15.75">
      <c r="A21" s="29">
        <v>16</v>
      </c>
      <c r="B21" s="29"/>
      <c r="C21" s="30" t="s">
        <v>534</v>
      </c>
      <c r="D21" s="31" t="s">
        <v>980</v>
      </c>
      <c r="E21" s="32" t="s">
        <v>464</v>
      </c>
      <c r="F21" s="32" t="s">
        <v>465</v>
      </c>
      <c r="G21" s="33">
        <v>3</v>
      </c>
      <c r="H21" s="33">
        <v>0</v>
      </c>
      <c r="I21" s="33">
        <v>2</v>
      </c>
      <c r="J21" s="33">
        <v>0</v>
      </c>
      <c r="K21" s="33">
        <v>3</v>
      </c>
      <c r="L21" s="33">
        <v>0</v>
      </c>
      <c r="M21" s="33">
        <v>3</v>
      </c>
      <c r="N21" s="33">
        <v>3</v>
      </c>
      <c r="O21" s="33">
        <v>10</v>
      </c>
      <c r="P21" s="33">
        <v>3</v>
      </c>
      <c r="Q21" s="33">
        <v>8</v>
      </c>
      <c r="R21" s="26">
        <f t="shared" si="0"/>
        <v>35</v>
      </c>
      <c r="S21" s="33">
        <v>5</v>
      </c>
      <c r="T21" s="34">
        <f t="shared" si="1"/>
        <v>60</v>
      </c>
      <c r="U21" s="34">
        <f t="shared" si="2"/>
        <v>31</v>
      </c>
      <c r="V21" s="34">
        <f t="shared" si="3"/>
        <v>46</v>
      </c>
      <c r="W21" s="35" t="s">
        <v>633</v>
      </c>
    </row>
    <row r="22" spans="1:23" ht="15.75">
      <c r="A22" s="29">
        <v>17</v>
      </c>
      <c r="B22" s="29"/>
      <c r="C22" s="30" t="s">
        <v>475</v>
      </c>
      <c r="D22" s="31" t="s">
        <v>981</v>
      </c>
      <c r="E22" s="32" t="s">
        <v>464</v>
      </c>
      <c r="F22" s="32" t="s">
        <v>465</v>
      </c>
      <c r="G22" s="33">
        <v>3</v>
      </c>
      <c r="H22" s="33">
        <v>0</v>
      </c>
      <c r="I22" s="33">
        <v>2</v>
      </c>
      <c r="J22" s="33">
        <v>1</v>
      </c>
      <c r="K22" s="33">
        <v>4</v>
      </c>
      <c r="L22" s="33">
        <v>0</v>
      </c>
      <c r="M22" s="33">
        <v>2</v>
      </c>
      <c r="N22" s="33">
        <v>3</v>
      </c>
      <c r="O22" s="33">
        <v>6</v>
      </c>
      <c r="P22" s="33">
        <v>0</v>
      </c>
      <c r="Q22" s="33">
        <v>5</v>
      </c>
      <c r="R22" s="26">
        <f t="shared" si="0"/>
        <v>26</v>
      </c>
      <c r="S22" s="33">
        <v>7</v>
      </c>
      <c r="T22" s="34">
        <f t="shared" si="1"/>
        <v>45</v>
      </c>
      <c r="U22" s="34">
        <f t="shared" si="2"/>
        <v>44</v>
      </c>
      <c r="V22" s="34">
        <f t="shared" si="3"/>
        <v>45</v>
      </c>
      <c r="W22" s="35" t="s">
        <v>633</v>
      </c>
    </row>
    <row r="23" spans="1:23" ht="15.75">
      <c r="A23" s="29">
        <v>18</v>
      </c>
      <c r="B23" s="29"/>
      <c r="C23" s="30" t="s">
        <v>526</v>
      </c>
      <c r="D23" s="31" t="s">
        <v>982</v>
      </c>
      <c r="E23" s="32" t="s">
        <v>464</v>
      </c>
      <c r="F23" s="32" t="s">
        <v>465</v>
      </c>
      <c r="G23" s="33">
        <v>2</v>
      </c>
      <c r="H23" s="33">
        <v>0</v>
      </c>
      <c r="I23" s="33">
        <v>1</v>
      </c>
      <c r="J23" s="33">
        <v>4</v>
      </c>
      <c r="K23" s="33">
        <v>2</v>
      </c>
      <c r="L23" s="33">
        <v>0</v>
      </c>
      <c r="M23" s="33">
        <v>0</v>
      </c>
      <c r="N23" s="33">
        <v>2</v>
      </c>
      <c r="O23" s="33">
        <v>10</v>
      </c>
      <c r="P23" s="33">
        <v>4</v>
      </c>
      <c r="Q23" s="33">
        <v>5</v>
      </c>
      <c r="R23" s="26">
        <f t="shared" si="0"/>
        <v>30</v>
      </c>
      <c r="S23" s="33">
        <v>6</v>
      </c>
      <c r="T23" s="34">
        <f t="shared" si="1"/>
        <v>52</v>
      </c>
      <c r="U23" s="34">
        <f t="shared" si="2"/>
        <v>38</v>
      </c>
      <c r="V23" s="34">
        <f t="shared" si="3"/>
        <v>45</v>
      </c>
      <c r="W23" s="35" t="s">
        <v>633</v>
      </c>
    </row>
    <row r="24" spans="1:23" ht="15.75">
      <c r="A24" s="29">
        <v>19</v>
      </c>
      <c r="B24" s="29"/>
      <c r="C24" s="30" t="s">
        <v>469</v>
      </c>
      <c r="D24" s="31" t="s">
        <v>983</v>
      </c>
      <c r="E24" s="32" t="s">
        <v>464</v>
      </c>
      <c r="F24" s="32" t="s">
        <v>465</v>
      </c>
      <c r="G24" s="33">
        <v>4</v>
      </c>
      <c r="H24" s="33">
        <v>0</v>
      </c>
      <c r="I24" s="33">
        <v>1</v>
      </c>
      <c r="J24" s="33">
        <v>1</v>
      </c>
      <c r="K24" s="33">
        <v>2</v>
      </c>
      <c r="L24" s="33">
        <v>0</v>
      </c>
      <c r="M24" s="33">
        <v>5</v>
      </c>
      <c r="N24" s="33">
        <v>3</v>
      </c>
      <c r="O24" s="33">
        <v>6</v>
      </c>
      <c r="P24" s="33">
        <v>5</v>
      </c>
      <c r="Q24" s="33">
        <v>7</v>
      </c>
      <c r="R24" s="26">
        <f t="shared" si="0"/>
        <v>34</v>
      </c>
      <c r="S24" s="33">
        <v>5</v>
      </c>
      <c r="T24" s="34">
        <f t="shared" si="1"/>
        <v>59</v>
      </c>
      <c r="U24" s="34">
        <f t="shared" si="2"/>
        <v>31</v>
      </c>
      <c r="V24" s="34">
        <f t="shared" si="3"/>
        <v>45</v>
      </c>
      <c r="W24" s="35" t="s">
        <v>633</v>
      </c>
    </row>
    <row r="25" spans="1:23" ht="15.75">
      <c r="A25" s="29">
        <v>20</v>
      </c>
      <c r="B25" s="29"/>
      <c r="C25" s="30" t="s">
        <v>467</v>
      </c>
      <c r="D25" s="31" t="s">
        <v>984</v>
      </c>
      <c r="E25" s="32" t="s">
        <v>464</v>
      </c>
      <c r="F25" s="32" t="s">
        <v>465</v>
      </c>
      <c r="G25" s="33">
        <v>4</v>
      </c>
      <c r="H25" s="33">
        <v>0</v>
      </c>
      <c r="I25" s="33">
        <v>1</v>
      </c>
      <c r="J25" s="33">
        <v>4</v>
      </c>
      <c r="K25" s="33">
        <v>3</v>
      </c>
      <c r="L25" s="33">
        <v>1</v>
      </c>
      <c r="M25" s="33">
        <v>0</v>
      </c>
      <c r="N25" s="33">
        <v>3</v>
      </c>
      <c r="O25" s="33">
        <v>12</v>
      </c>
      <c r="P25" s="33">
        <v>4</v>
      </c>
      <c r="Q25" s="33">
        <v>8</v>
      </c>
      <c r="R25" s="26">
        <f t="shared" si="0"/>
        <v>40</v>
      </c>
      <c r="S25" s="33">
        <v>3</v>
      </c>
      <c r="T25" s="34">
        <f t="shared" si="1"/>
        <v>69</v>
      </c>
      <c r="U25" s="34">
        <f t="shared" si="2"/>
        <v>19</v>
      </c>
      <c r="V25" s="34">
        <f t="shared" si="3"/>
        <v>44</v>
      </c>
      <c r="W25" s="35" t="s">
        <v>633</v>
      </c>
    </row>
    <row r="26" spans="1:23" ht="15.75">
      <c r="A26" s="29">
        <v>21</v>
      </c>
      <c r="B26" s="29"/>
      <c r="C26" s="30" t="s">
        <v>507</v>
      </c>
      <c r="D26" s="31" t="s">
        <v>985</v>
      </c>
      <c r="E26" s="32" t="s">
        <v>464</v>
      </c>
      <c r="F26" s="32" t="s">
        <v>465</v>
      </c>
      <c r="G26" s="33">
        <v>5</v>
      </c>
      <c r="H26" s="33">
        <v>0</v>
      </c>
      <c r="I26" s="33">
        <v>2</v>
      </c>
      <c r="J26" s="33">
        <v>1</v>
      </c>
      <c r="K26" s="33">
        <v>2</v>
      </c>
      <c r="L26" s="33">
        <v>0</v>
      </c>
      <c r="M26" s="33">
        <v>0</v>
      </c>
      <c r="N26" s="33">
        <v>2</v>
      </c>
      <c r="O26" s="33">
        <v>8</v>
      </c>
      <c r="P26" s="33">
        <v>3</v>
      </c>
      <c r="Q26" s="33">
        <v>4</v>
      </c>
      <c r="R26" s="26">
        <f t="shared" si="0"/>
        <v>27</v>
      </c>
      <c r="S26" s="33">
        <v>6</v>
      </c>
      <c r="T26" s="34">
        <f t="shared" si="1"/>
        <v>47</v>
      </c>
      <c r="U26" s="34">
        <f t="shared" si="2"/>
        <v>38</v>
      </c>
      <c r="V26" s="34">
        <f t="shared" si="3"/>
        <v>43</v>
      </c>
      <c r="W26" s="35" t="s">
        <v>633</v>
      </c>
    </row>
    <row r="27" spans="1:23" ht="15.75">
      <c r="A27" s="29">
        <v>22</v>
      </c>
      <c r="B27" s="29"/>
      <c r="C27" s="30" t="s">
        <v>508</v>
      </c>
      <c r="D27" s="31" t="s">
        <v>986</v>
      </c>
      <c r="E27" s="32" t="s">
        <v>464</v>
      </c>
      <c r="F27" s="32" t="s">
        <v>465</v>
      </c>
      <c r="G27" s="33">
        <v>3</v>
      </c>
      <c r="H27" s="33">
        <v>0</v>
      </c>
      <c r="I27" s="33">
        <v>2</v>
      </c>
      <c r="J27" s="33">
        <v>2</v>
      </c>
      <c r="K27" s="33">
        <v>2</v>
      </c>
      <c r="L27" s="33">
        <v>3</v>
      </c>
      <c r="M27" s="33">
        <v>0</v>
      </c>
      <c r="N27" s="33">
        <v>2</v>
      </c>
      <c r="O27" s="33">
        <v>12</v>
      </c>
      <c r="P27" s="33">
        <v>3</v>
      </c>
      <c r="Q27" s="33">
        <v>6</v>
      </c>
      <c r="R27" s="26">
        <f t="shared" si="0"/>
        <v>35</v>
      </c>
      <c r="S27" s="33">
        <v>4</v>
      </c>
      <c r="T27" s="34">
        <f t="shared" si="1"/>
        <v>60</v>
      </c>
      <c r="U27" s="34">
        <f t="shared" si="2"/>
        <v>25</v>
      </c>
      <c r="V27" s="34">
        <f t="shared" si="3"/>
        <v>43</v>
      </c>
      <c r="W27" s="35" t="s">
        <v>633</v>
      </c>
    </row>
    <row r="28" spans="1:23" ht="15.75">
      <c r="A28" s="29">
        <v>23</v>
      </c>
      <c r="B28" s="29"/>
      <c r="C28" s="30" t="s">
        <v>488</v>
      </c>
      <c r="D28" s="31" t="s">
        <v>987</v>
      </c>
      <c r="E28" s="32" t="s">
        <v>464</v>
      </c>
      <c r="F28" s="32" t="s">
        <v>465</v>
      </c>
      <c r="G28" s="33">
        <v>3</v>
      </c>
      <c r="H28" s="33">
        <v>0</v>
      </c>
      <c r="I28" s="33">
        <v>2</v>
      </c>
      <c r="J28" s="33">
        <v>1</v>
      </c>
      <c r="K28" s="33">
        <v>1</v>
      </c>
      <c r="L28" s="33">
        <v>0</v>
      </c>
      <c r="M28" s="33">
        <v>6</v>
      </c>
      <c r="N28" s="33">
        <v>3</v>
      </c>
      <c r="O28" s="33">
        <v>10</v>
      </c>
      <c r="P28" s="33">
        <v>5</v>
      </c>
      <c r="Q28" s="33">
        <v>4</v>
      </c>
      <c r="R28" s="26">
        <f t="shared" si="0"/>
        <v>35</v>
      </c>
      <c r="S28" s="33">
        <v>4</v>
      </c>
      <c r="T28" s="34">
        <f t="shared" si="1"/>
        <v>60</v>
      </c>
      <c r="U28" s="34">
        <f t="shared" si="2"/>
        <v>25</v>
      </c>
      <c r="V28" s="34">
        <f t="shared" si="3"/>
        <v>43</v>
      </c>
      <c r="W28" s="35" t="s">
        <v>633</v>
      </c>
    </row>
    <row r="29" spans="1:23" ht="15.75">
      <c r="A29" s="29">
        <v>24</v>
      </c>
      <c r="B29" s="29"/>
      <c r="C29" s="30" t="s">
        <v>489</v>
      </c>
      <c r="D29" s="31" t="s">
        <v>988</v>
      </c>
      <c r="E29" s="32" t="s">
        <v>464</v>
      </c>
      <c r="F29" s="32" t="s">
        <v>465</v>
      </c>
      <c r="G29" s="33">
        <v>2</v>
      </c>
      <c r="H29" s="33">
        <v>0</v>
      </c>
      <c r="I29" s="33">
        <v>3</v>
      </c>
      <c r="J29" s="33">
        <v>0</v>
      </c>
      <c r="K29" s="33">
        <v>3</v>
      </c>
      <c r="L29" s="33">
        <v>0</v>
      </c>
      <c r="M29" s="33">
        <v>0</v>
      </c>
      <c r="N29" s="33">
        <v>3</v>
      </c>
      <c r="O29" s="33">
        <v>3</v>
      </c>
      <c r="P29" s="33">
        <v>3</v>
      </c>
      <c r="Q29" s="33">
        <v>6</v>
      </c>
      <c r="R29" s="26">
        <f t="shared" si="0"/>
        <v>23</v>
      </c>
      <c r="S29" s="33">
        <v>7</v>
      </c>
      <c r="T29" s="34">
        <f t="shared" si="1"/>
        <v>40</v>
      </c>
      <c r="U29" s="34">
        <f t="shared" si="2"/>
        <v>44</v>
      </c>
      <c r="V29" s="34">
        <f t="shared" si="3"/>
        <v>42</v>
      </c>
      <c r="W29" s="35" t="s">
        <v>633</v>
      </c>
    </row>
    <row r="30" spans="1:23" ht="15.75">
      <c r="A30" s="29">
        <v>25</v>
      </c>
      <c r="B30" s="29"/>
      <c r="C30" s="30" t="s">
        <v>554</v>
      </c>
      <c r="D30" s="31" t="s">
        <v>989</v>
      </c>
      <c r="E30" s="32" t="s">
        <v>464</v>
      </c>
      <c r="F30" s="32" t="s">
        <v>465</v>
      </c>
      <c r="G30" s="33">
        <v>3</v>
      </c>
      <c r="H30" s="33">
        <v>0</v>
      </c>
      <c r="I30" s="33">
        <v>2</v>
      </c>
      <c r="J30" s="33">
        <v>1</v>
      </c>
      <c r="K30" s="33">
        <v>3</v>
      </c>
      <c r="L30" s="33">
        <v>3</v>
      </c>
      <c r="M30" s="33">
        <v>0</v>
      </c>
      <c r="N30" s="33">
        <v>3</v>
      </c>
      <c r="O30" s="33">
        <v>12</v>
      </c>
      <c r="P30" s="33">
        <v>3</v>
      </c>
      <c r="Q30" s="33">
        <v>6</v>
      </c>
      <c r="R30" s="26">
        <f t="shared" si="0"/>
        <v>36</v>
      </c>
      <c r="S30" s="33">
        <v>3</v>
      </c>
      <c r="T30" s="34">
        <f t="shared" si="1"/>
        <v>62</v>
      </c>
      <c r="U30" s="34">
        <f t="shared" si="2"/>
        <v>19</v>
      </c>
      <c r="V30" s="34">
        <f t="shared" si="3"/>
        <v>41</v>
      </c>
      <c r="W30" s="35" t="s">
        <v>633</v>
      </c>
    </row>
    <row r="31" spans="1:23" ht="15.75">
      <c r="A31" s="29">
        <v>26</v>
      </c>
      <c r="B31" s="29"/>
      <c r="C31" s="30" t="s">
        <v>499</v>
      </c>
      <c r="D31" s="31" t="s">
        <v>990</v>
      </c>
      <c r="E31" s="32" t="s">
        <v>464</v>
      </c>
      <c r="F31" s="32" t="s">
        <v>465</v>
      </c>
      <c r="G31" s="33">
        <v>4</v>
      </c>
      <c r="H31" s="33">
        <v>1</v>
      </c>
      <c r="I31" s="33">
        <v>3</v>
      </c>
      <c r="J31" s="33">
        <v>4</v>
      </c>
      <c r="K31" s="33">
        <v>2</v>
      </c>
      <c r="L31" s="33">
        <v>0</v>
      </c>
      <c r="M31" s="33">
        <v>6</v>
      </c>
      <c r="N31" s="33">
        <v>3</v>
      </c>
      <c r="O31" s="33">
        <v>8</v>
      </c>
      <c r="P31" s="33">
        <v>1</v>
      </c>
      <c r="Q31" s="33">
        <v>7</v>
      </c>
      <c r="R31" s="26">
        <f t="shared" si="0"/>
        <v>39</v>
      </c>
      <c r="S31" s="33">
        <v>2</v>
      </c>
      <c r="T31" s="34">
        <f t="shared" si="1"/>
        <v>67</v>
      </c>
      <c r="U31" s="34">
        <f t="shared" si="2"/>
        <v>13</v>
      </c>
      <c r="V31" s="34">
        <f t="shared" si="3"/>
        <v>40</v>
      </c>
      <c r="W31" s="35" t="s">
        <v>633</v>
      </c>
    </row>
    <row r="32" spans="1:23" ht="15.75">
      <c r="A32" s="29">
        <v>27</v>
      </c>
      <c r="B32" s="29"/>
      <c r="C32" s="30" t="s">
        <v>551</v>
      </c>
      <c r="D32" s="31" t="s">
        <v>991</v>
      </c>
      <c r="E32" s="32" t="s">
        <v>464</v>
      </c>
      <c r="F32" s="32" t="s">
        <v>465</v>
      </c>
      <c r="G32" s="33">
        <v>1</v>
      </c>
      <c r="H32" s="33">
        <v>1</v>
      </c>
      <c r="I32" s="33">
        <v>1</v>
      </c>
      <c r="J32" s="33">
        <v>1</v>
      </c>
      <c r="K32" s="33">
        <v>3</v>
      </c>
      <c r="L32" s="33">
        <v>0</v>
      </c>
      <c r="M32" s="33">
        <v>0</v>
      </c>
      <c r="N32" s="33">
        <v>3</v>
      </c>
      <c r="O32" s="33">
        <v>10</v>
      </c>
      <c r="P32" s="33">
        <v>3</v>
      </c>
      <c r="Q32" s="33">
        <v>5</v>
      </c>
      <c r="R32" s="26">
        <f t="shared" si="0"/>
        <v>28</v>
      </c>
      <c r="S32" s="33">
        <v>5</v>
      </c>
      <c r="T32" s="34">
        <f t="shared" si="1"/>
        <v>48</v>
      </c>
      <c r="U32" s="34">
        <f t="shared" si="2"/>
        <v>31</v>
      </c>
      <c r="V32" s="34">
        <f t="shared" si="3"/>
        <v>40</v>
      </c>
      <c r="W32" s="35" t="s">
        <v>633</v>
      </c>
    </row>
    <row r="33" spans="1:23" ht="15.75">
      <c r="A33" s="29">
        <v>28</v>
      </c>
      <c r="B33" s="29"/>
      <c r="C33" s="30" t="s">
        <v>478</v>
      </c>
      <c r="D33" s="31" t="s">
        <v>992</v>
      </c>
      <c r="E33" s="32" t="s">
        <v>464</v>
      </c>
      <c r="F33" s="32" t="s">
        <v>465</v>
      </c>
      <c r="G33" s="33">
        <v>3</v>
      </c>
      <c r="H33" s="33">
        <v>0</v>
      </c>
      <c r="I33" s="33">
        <v>2</v>
      </c>
      <c r="J33" s="33">
        <v>1</v>
      </c>
      <c r="K33" s="33">
        <v>0</v>
      </c>
      <c r="L33" s="33">
        <v>0</v>
      </c>
      <c r="M33" s="33">
        <v>1</v>
      </c>
      <c r="N33" s="33">
        <v>3</v>
      </c>
      <c r="O33" s="33">
        <v>10</v>
      </c>
      <c r="P33" s="33">
        <v>0</v>
      </c>
      <c r="Q33" s="33">
        <v>3</v>
      </c>
      <c r="R33" s="26">
        <f t="shared" si="0"/>
        <v>23</v>
      </c>
      <c r="S33" s="33">
        <v>6</v>
      </c>
      <c r="T33" s="34">
        <f t="shared" si="1"/>
        <v>40</v>
      </c>
      <c r="U33" s="34">
        <f t="shared" si="2"/>
        <v>38</v>
      </c>
      <c r="V33" s="34">
        <f t="shared" si="3"/>
        <v>39</v>
      </c>
      <c r="W33" s="35" t="s">
        <v>633</v>
      </c>
    </row>
    <row r="34" spans="1:23" ht="15.75">
      <c r="A34" s="29">
        <v>29</v>
      </c>
      <c r="B34" s="29"/>
      <c r="C34" s="30" t="s">
        <v>513</v>
      </c>
      <c r="D34" s="31" t="s">
        <v>993</v>
      </c>
      <c r="E34" s="32" t="s">
        <v>464</v>
      </c>
      <c r="F34" s="32" t="s">
        <v>465</v>
      </c>
      <c r="G34" s="33">
        <v>4</v>
      </c>
      <c r="H34" s="33">
        <v>1</v>
      </c>
      <c r="I34" s="33">
        <v>3</v>
      </c>
      <c r="J34" s="33">
        <v>3</v>
      </c>
      <c r="K34" s="33">
        <v>2</v>
      </c>
      <c r="L34" s="33">
        <v>1</v>
      </c>
      <c r="M34" s="33">
        <v>7</v>
      </c>
      <c r="N34" s="33">
        <v>3</v>
      </c>
      <c r="O34" s="33">
        <v>10</v>
      </c>
      <c r="P34" s="33">
        <v>2</v>
      </c>
      <c r="Q34" s="33">
        <v>6</v>
      </c>
      <c r="R34" s="26">
        <f t="shared" si="0"/>
        <v>42</v>
      </c>
      <c r="S34" s="33">
        <v>1</v>
      </c>
      <c r="T34" s="34">
        <f t="shared" si="1"/>
        <v>72</v>
      </c>
      <c r="U34" s="34">
        <f t="shared" si="2"/>
        <v>6</v>
      </c>
      <c r="V34" s="34">
        <f t="shared" si="3"/>
        <v>39</v>
      </c>
      <c r="W34" s="35" t="s">
        <v>633</v>
      </c>
    </row>
    <row r="35" spans="1:23" ht="15.75">
      <c r="A35" s="29">
        <v>30</v>
      </c>
      <c r="B35" s="29"/>
      <c r="C35" s="30" t="s">
        <v>502</v>
      </c>
      <c r="D35" s="31" t="s">
        <v>994</v>
      </c>
      <c r="E35" s="32" t="s">
        <v>464</v>
      </c>
      <c r="F35" s="32" t="s">
        <v>465</v>
      </c>
      <c r="G35" s="33">
        <v>2</v>
      </c>
      <c r="H35" s="33">
        <v>0</v>
      </c>
      <c r="I35" s="33">
        <v>3</v>
      </c>
      <c r="J35" s="33">
        <v>1</v>
      </c>
      <c r="K35" s="33">
        <v>3</v>
      </c>
      <c r="L35" s="33">
        <v>4</v>
      </c>
      <c r="M35" s="33">
        <v>0</v>
      </c>
      <c r="N35" s="33">
        <v>2</v>
      </c>
      <c r="O35" s="33">
        <v>8</v>
      </c>
      <c r="P35" s="33">
        <v>1</v>
      </c>
      <c r="Q35" s="33">
        <v>3</v>
      </c>
      <c r="R35" s="26">
        <f t="shared" si="0"/>
        <v>27</v>
      </c>
      <c r="S35" s="33">
        <v>5</v>
      </c>
      <c r="T35" s="34">
        <f t="shared" si="1"/>
        <v>47</v>
      </c>
      <c r="U35" s="34">
        <f t="shared" si="2"/>
        <v>31</v>
      </c>
      <c r="V35" s="34">
        <f t="shared" si="3"/>
        <v>39</v>
      </c>
      <c r="W35" s="35" t="s">
        <v>633</v>
      </c>
    </row>
    <row r="36" spans="1:23" ht="15.75">
      <c r="A36" s="29">
        <v>31</v>
      </c>
      <c r="B36" s="29"/>
      <c r="C36" s="30" t="s">
        <v>472</v>
      </c>
      <c r="D36" s="31" t="s">
        <v>995</v>
      </c>
      <c r="E36" s="32" t="s">
        <v>464</v>
      </c>
      <c r="F36" s="32" t="s">
        <v>465</v>
      </c>
      <c r="G36" s="33">
        <v>0</v>
      </c>
      <c r="H36" s="33">
        <v>3</v>
      </c>
      <c r="I36" s="33">
        <v>0</v>
      </c>
      <c r="J36" s="33">
        <v>1</v>
      </c>
      <c r="K36" s="33">
        <v>2</v>
      </c>
      <c r="L36" s="33">
        <v>1</v>
      </c>
      <c r="M36" s="33">
        <v>3</v>
      </c>
      <c r="N36" s="33">
        <v>3</v>
      </c>
      <c r="O36" s="33">
        <v>10</v>
      </c>
      <c r="P36" s="33">
        <v>2</v>
      </c>
      <c r="Q36" s="33">
        <v>4</v>
      </c>
      <c r="R36" s="26">
        <f t="shared" si="0"/>
        <v>29</v>
      </c>
      <c r="S36" s="33">
        <v>4</v>
      </c>
      <c r="T36" s="34">
        <f t="shared" si="1"/>
        <v>50</v>
      </c>
      <c r="U36" s="34">
        <f t="shared" si="2"/>
        <v>25</v>
      </c>
      <c r="V36" s="34">
        <f t="shared" si="3"/>
        <v>38</v>
      </c>
      <c r="W36" s="35" t="s">
        <v>633</v>
      </c>
    </row>
    <row r="37" spans="1:23" ht="15.75">
      <c r="A37" s="29">
        <v>32</v>
      </c>
      <c r="B37" s="29"/>
      <c r="C37" s="30" t="s">
        <v>517</v>
      </c>
      <c r="D37" s="31" t="s">
        <v>996</v>
      </c>
      <c r="E37" s="32" t="s">
        <v>464</v>
      </c>
      <c r="F37" s="32" t="s">
        <v>465</v>
      </c>
      <c r="G37" s="33">
        <v>4</v>
      </c>
      <c r="H37" s="33">
        <v>0</v>
      </c>
      <c r="I37" s="33">
        <v>1</v>
      </c>
      <c r="J37" s="33">
        <v>4</v>
      </c>
      <c r="K37" s="33">
        <v>2</v>
      </c>
      <c r="L37" s="33">
        <v>3</v>
      </c>
      <c r="M37" s="33">
        <v>0</v>
      </c>
      <c r="N37" s="33">
        <v>3</v>
      </c>
      <c r="O37" s="33">
        <v>12</v>
      </c>
      <c r="P37" s="33">
        <v>1</v>
      </c>
      <c r="Q37" s="33">
        <v>6</v>
      </c>
      <c r="R37" s="26">
        <f t="shared" si="0"/>
        <v>36</v>
      </c>
      <c r="S37" s="33">
        <v>2</v>
      </c>
      <c r="T37" s="34">
        <f t="shared" si="1"/>
        <v>62</v>
      </c>
      <c r="U37" s="34">
        <f t="shared" si="2"/>
        <v>13</v>
      </c>
      <c r="V37" s="34">
        <f t="shared" si="3"/>
        <v>38</v>
      </c>
      <c r="W37" s="35" t="s">
        <v>633</v>
      </c>
    </row>
    <row r="38" spans="1:23" ht="15.75">
      <c r="A38" s="29">
        <v>33</v>
      </c>
      <c r="B38" s="29"/>
      <c r="C38" s="30" t="s">
        <v>476</v>
      </c>
      <c r="D38" s="31" t="s">
        <v>997</v>
      </c>
      <c r="E38" s="32" t="s">
        <v>464</v>
      </c>
      <c r="F38" s="32" t="s">
        <v>465</v>
      </c>
      <c r="G38" s="33">
        <v>2</v>
      </c>
      <c r="H38" s="33">
        <v>0</v>
      </c>
      <c r="I38" s="33">
        <v>3</v>
      </c>
      <c r="J38" s="33">
        <v>1</v>
      </c>
      <c r="K38" s="33">
        <v>3</v>
      </c>
      <c r="L38" s="33">
        <v>0</v>
      </c>
      <c r="M38" s="33">
        <v>0</v>
      </c>
      <c r="N38" s="33">
        <v>3</v>
      </c>
      <c r="O38" s="33">
        <v>10</v>
      </c>
      <c r="P38" s="33">
        <v>1</v>
      </c>
      <c r="Q38" s="33">
        <v>5</v>
      </c>
      <c r="R38" s="26">
        <f aca="true" t="shared" si="4" ref="R38:R57">SUM(G38:Q38)</f>
        <v>28</v>
      </c>
      <c r="S38" s="33">
        <v>4</v>
      </c>
      <c r="T38" s="34">
        <f aca="true" t="shared" si="5" ref="T38:T69">ROUND(R38/58*100,0)</f>
        <v>48</v>
      </c>
      <c r="U38" s="34">
        <f aca="true" t="shared" si="6" ref="U38:U69">ROUND(S38/16*100,0)</f>
        <v>25</v>
      </c>
      <c r="V38" s="34">
        <f aca="true" t="shared" si="7" ref="V38:V69">ROUND((T38+U38)/2,0)</f>
        <v>37</v>
      </c>
      <c r="W38" s="35" t="s">
        <v>633</v>
      </c>
    </row>
    <row r="39" spans="1:23" ht="15.75">
      <c r="A39" s="29">
        <v>34</v>
      </c>
      <c r="B39" s="29"/>
      <c r="C39" s="30" t="s">
        <v>497</v>
      </c>
      <c r="D39" s="31" t="s">
        <v>998</v>
      </c>
      <c r="E39" s="32" t="s">
        <v>464</v>
      </c>
      <c r="F39" s="32" t="s">
        <v>465</v>
      </c>
      <c r="G39" s="33">
        <v>3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  <c r="M39" s="33">
        <v>0</v>
      </c>
      <c r="N39" s="33">
        <v>3</v>
      </c>
      <c r="O39" s="33">
        <v>12</v>
      </c>
      <c r="P39" s="33">
        <v>4</v>
      </c>
      <c r="Q39" s="33">
        <v>7</v>
      </c>
      <c r="R39" s="26">
        <f t="shared" si="4"/>
        <v>30</v>
      </c>
      <c r="S39" s="33">
        <v>3</v>
      </c>
      <c r="T39" s="34">
        <f t="shared" si="5"/>
        <v>52</v>
      </c>
      <c r="U39" s="34">
        <f t="shared" si="6"/>
        <v>19</v>
      </c>
      <c r="V39" s="34">
        <f t="shared" si="7"/>
        <v>36</v>
      </c>
      <c r="W39" s="35" t="s">
        <v>633</v>
      </c>
    </row>
    <row r="40" spans="1:23" ht="15.75">
      <c r="A40" s="29">
        <v>35</v>
      </c>
      <c r="B40" s="29"/>
      <c r="C40" s="30" t="s">
        <v>522</v>
      </c>
      <c r="D40" s="31" t="s">
        <v>999</v>
      </c>
      <c r="E40" s="32" t="s">
        <v>464</v>
      </c>
      <c r="F40" s="32" t="s">
        <v>465</v>
      </c>
      <c r="G40" s="33">
        <v>4</v>
      </c>
      <c r="H40" s="33">
        <v>0</v>
      </c>
      <c r="I40" s="33">
        <v>1</v>
      </c>
      <c r="J40" s="33">
        <v>1</v>
      </c>
      <c r="K40" s="33">
        <v>1</v>
      </c>
      <c r="L40" s="33">
        <v>4</v>
      </c>
      <c r="M40" s="33">
        <v>0</v>
      </c>
      <c r="N40" s="33">
        <v>3</v>
      </c>
      <c r="O40" s="33">
        <v>3</v>
      </c>
      <c r="P40" s="33">
        <v>3</v>
      </c>
      <c r="Q40" s="33">
        <v>4</v>
      </c>
      <c r="R40" s="26">
        <f t="shared" si="4"/>
        <v>24</v>
      </c>
      <c r="S40" s="33">
        <v>5</v>
      </c>
      <c r="T40" s="34">
        <f t="shared" si="5"/>
        <v>41</v>
      </c>
      <c r="U40" s="34">
        <f t="shared" si="6"/>
        <v>31</v>
      </c>
      <c r="V40" s="34">
        <f t="shared" si="7"/>
        <v>36</v>
      </c>
      <c r="W40" s="35" t="s">
        <v>633</v>
      </c>
    </row>
    <row r="41" spans="1:23" ht="15.75">
      <c r="A41" s="29">
        <v>36</v>
      </c>
      <c r="B41" s="29"/>
      <c r="C41" s="30" t="s">
        <v>556</v>
      </c>
      <c r="D41" s="31" t="s">
        <v>1000</v>
      </c>
      <c r="E41" s="32" t="s">
        <v>464</v>
      </c>
      <c r="F41" s="32" t="s">
        <v>465</v>
      </c>
      <c r="G41" s="33">
        <v>3</v>
      </c>
      <c r="H41" s="33">
        <v>0</v>
      </c>
      <c r="I41" s="33">
        <v>1</v>
      </c>
      <c r="J41" s="33">
        <v>1</v>
      </c>
      <c r="K41" s="33">
        <v>0</v>
      </c>
      <c r="L41" s="33">
        <v>1</v>
      </c>
      <c r="M41" s="33">
        <v>0</v>
      </c>
      <c r="N41" s="33">
        <v>3</v>
      </c>
      <c r="O41" s="33">
        <v>12</v>
      </c>
      <c r="P41" s="33">
        <v>3</v>
      </c>
      <c r="Q41" s="33">
        <v>6</v>
      </c>
      <c r="R41" s="26">
        <f t="shared" si="4"/>
        <v>30</v>
      </c>
      <c r="S41" s="33">
        <v>3</v>
      </c>
      <c r="T41" s="34">
        <f t="shared" si="5"/>
        <v>52</v>
      </c>
      <c r="U41" s="34">
        <f t="shared" si="6"/>
        <v>19</v>
      </c>
      <c r="V41" s="34">
        <f t="shared" si="7"/>
        <v>36</v>
      </c>
      <c r="W41" s="35" t="s">
        <v>633</v>
      </c>
    </row>
    <row r="42" spans="1:23" ht="15.75">
      <c r="A42" s="29">
        <v>37</v>
      </c>
      <c r="B42" s="29"/>
      <c r="C42" s="30" t="s">
        <v>479</v>
      </c>
      <c r="D42" s="31" t="s">
        <v>1001</v>
      </c>
      <c r="E42" s="32" t="s">
        <v>464</v>
      </c>
      <c r="F42" s="32" t="s">
        <v>465</v>
      </c>
      <c r="G42" s="33">
        <v>1</v>
      </c>
      <c r="H42" s="33">
        <v>0</v>
      </c>
      <c r="I42" s="33">
        <v>1</v>
      </c>
      <c r="J42" s="33">
        <v>4</v>
      </c>
      <c r="K42" s="33">
        <v>2</v>
      </c>
      <c r="L42" s="33">
        <v>1</v>
      </c>
      <c r="M42" s="33">
        <v>0</v>
      </c>
      <c r="N42" s="33">
        <v>3</v>
      </c>
      <c r="O42" s="33">
        <v>8</v>
      </c>
      <c r="P42" s="33">
        <v>1</v>
      </c>
      <c r="Q42" s="33">
        <v>6</v>
      </c>
      <c r="R42" s="26">
        <f t="shared" si="4"/>
        <v>27</v>
      </c>
      <c r="S42" s="33">
        <v>4</v>
      </c>
      <c r="T42" s="34">
        <f t="shared" si="5"/>
        <v>47</v>
      </c>
      <c r="U42" s="34">
        <f t="shared" si="6"/>
        <v>25</v>
      </c>
      <c r="V42" s="34">
        <f t="shared" si="7"/>
        <v>36</v>
      </c>
      <c r="W42" s="35" t="s">
        <v>633</v>
      </c>
    </row>
    <row r="43" spans="1:23" ht="15.75">
      <c r="A43" s="29">
        <v>38</v>
      </c>
      <c r="B43" s="29"/>
      <c r="C43" s="30" t="s">
        <v>468</v>
      </c>
      <c r="D43" s="31" t="s">
        <v>1002</v>
      </c>
      <c r="E43" s="32" t="s">
        <v>464</v>
      </c>
      <c r="F43" s="32" t="s">
        <v>465</v>
      </c>
      <c r="G43" s="33">
        <v>0</v>
      </c>
      <c r="H43" s="33">
        <v>0</v>
      </c>
      <c r="I43" s="33">
        <v>2</v>
      </c>
      <c r="J43" s="33">
        <v>1</v>
      </c>
      <c r="K43" s="33">
        <v>2</v>
      </c>
      <c r="L43" s="33">
        <v>0</v>
      </c>
      <c r="M43" s="33">
        <v>6</v>
      </c>
      <c r="N43" s="33">
        <v>3</v>
      </c>
      <c r="O43" s="33">
        <v>12</v>
      </c>
      <c r="P43" s="33">
        <v>1</v>
      </c>
      <c r="Q43" s="33">
        <v>3</v>
      </c>
      <c r="R43" s="26">
        <f t="shared" si="4"/>
        <v>30</v>
      </c>
      <c r="S43" s="33">
        <v>3</v>
      </c>
      <c r="T43" s="34">
        <f t="shared" si="5"/>
        <v>52</v>
      </c>
      <c r="U43" s="34">
        <f t="shared" si="6"/>
        <v>19</v>
      </c>
      <c r="V43" s="34">
        <f t="shared" si="7"/>
        <v>36</v>
      </c>
      <c r="W43" s="35" t="s">
        <v>633</v>
      </c>
    </row>
    <row r="44" spans="1:23" ht="15.75">
      <c r="A44" s="29">
        <v>39</v>
      </c>
      <c r="B44" s="29"/>
      <c r="C44" s="30" t="s">
        <v>485</v>
      </c>
      <c r="D44" s="31" t="s">
        <v>1003</v>
      </c>
      <c r="E44" s="32" t="s">
        <v>464</v>
      </c>
      <c r="F44" s="32" t="s">
        <v>465</v>
      </c>
      <c r="G44" s="33">
        <v>3</v>
      </c>
      <c r="H44" s="33">
        <v>0</v>
      </c>
      <c r="I44" s="33">
        <v>1</v>
      </c>
      <c r="J44" s="33">
        <v>1</v>
      </c>
      <c r="K44" s="33">
        <v>3</v>
      </c>
      <c r="L44" s="33">
        <v>0</v>
      </c>
      <c r="M44" s="33">
        <v>0</v>
      </c>
      <c r="N44" s="33">
        <v>2</v>
      </c>
      <c r="O44" s="33">
        <v>8</v>
      </c>
      <c r="P44" s="33">
        <v>0</v>
      </c>
      <c r="Q44" s="33">
        <v>4</v>
      </c>
      <c r="R44" s="26">
        <f t="shared" si="4"/>
        <v>22</v>
      </c>
      <c r="S44" s="33">
        <v>5</v>
      </c>
      <c r="T44" s="34">
        <f t="shared" si="5"/>
        <v>38</v>
      </c>
      <c r="U44" s="34">
        <f t="shared" si="6"/>
        <v>31</v>
      </c>
      <c r="V44" s="34">
        <f t="shared" si="7"/>
        <v>35</v>
      </c>
      <c r="W44" s="35" t="s">
        <v>633</v>
      </c>
    </row>
    <row r="45" spans="1:23" ht="15.75">
      <c r="A45" s="29">
        <v>40</v>
      </c>
      <c r="B45" s="29"/>
      <c r="C45" s="30" t="s">
        <v>553</v>
      </c>
      <c r="D45" s="31" t="s">
        <v>1004</v>
      </c>
      <c r="E45" s="32" t="s">
        <v>464</v>
      </c>
      <c r="F45" s="32" t="s">
        <v>465</v>
      </c>
      <c r="G45" s="33">
        <v>1</v>
      </c>
      <c r="H45" s="33">
        <v>0</v>
      </c>
      <c r="I45" s="33">
        <v>2</v>
      </c>
      <c r="J45" s="33">
        <v>0</v>
      </c>
      <c r="K45" s="33">
        <v>3</v>
      </c>
      <c r="L45" s="33">
        <v>0</v>
      </c>
      <c r="M45" s="33">
        <v>0</v>
      </c>
      <c r="N45" s="33">
        <v>3</v>
      </c>
      <c r="O45" s="33">
        <v>10</v>
      </c>
      <c r="P45" s="33">
        <v>0</v>
      </c>
      <c r="Q45" s="33">
        <v>7</v>
      </c>
      <c r="R45" s="26">
        <f t="shared" si="4"/>
        <v>26</v>
      </c>
      <c r="S45" s="33">
        <v>4</v>
      </c>
      <c r="T45" s="34">
        <f t="shared" si="5"/>
        <v>45</v>
      </c>
      <c r="U45" s="34">
        <f t="shared" si="6"/>
        <v>25</v>
      </c>
      <c r="V45" s="34">
        <f t="shared" si="7"/>
        <v>35</v>
      </c>
      <c r="W45" s="35" t="s">
        <v>633</v>
      </c>
    </row>
    <row r="46" spans="1:23" ht="15.75">
      <c r="A46" s="29">
        <v>41</v>
      </c>
      <c r="B46" s="29"/>
      <c r="C46" s="30" t="s">
        <v>514</v>
      </c>
      <c r="D46" s="31" t="s">
        <v>1005</v>
      </c>
      <c r="E46" s="32" t="s">
        <v>464</v>
      </c>
      <c r="F46" s="32" t="s">
        <v>465</v>
      </c>
      <c r="G46" s="33">
        <v>3</v>
      </c>
      <c r="H46" s="33">
        <v>0</v>
      </c>
      <c r="I46" s="33">
        <v>1</v>
      </c>
      <c r="J46" s="33">
        <v>1</v>
      </c>
      <c r="K46" s="33">
        <v>4</v>
      </c>
      <c r="L46" s="33">
        <v>0</v>
      </c>
      <c r="M46" s="33">
        <v>0</v>
      </c>
      <c r="N46" s="33">
        <v>2</v>
      </c>
      <c r="O46" s="33">
        <v>10</v>
      </c>
      <c r="P46" s="33">
        <v>7</v>
      </c>
      <c r="Q46" s="33">
        <v>4</v>
      </c>
      <c r="R46" s="26">
        <f t="shared" si="4"/>
        <v>32</v>
      </c>
      <c r="S46" s="33">
        <v>2</v>
      </c>
      <c r="T46" s="34">
        <f t="shared" si="5"/>
        <v>55</v>
      </c>
      <c r="U46" s="34">
        <f t="shared" si="6"/>
        <v>13</v>
      </c>
      <c r="V46" s="34">
        <f t="shared" si="7"/>
        <v>34</v>
      </c>
      <c r="W46" s="35" t="s">
        <v>634</v>
      </c>
    </row>
    <row r="47" spans="1:23" ht="15.75">
      <c r="A47" s="29">
        <v>42</v>
      </c>
      <c r="B47" s="29"/>
      <c r="C47" s="30" t="s">
        <v>484</v>
      </c>
      <c r="D47" s="31" t="s">
        <v>1006</v>
      </c>
      <c r="E47" s="32" t="s">
        <v>464</v>
      </c>
      <c r="F47" s="32" t="s">
        <v>465</v>
      </c>
      <c r="G47" s="33">
        <v>4</v>
      </c>
      <c r="H47" s="33">
        <v>1</v>
      </c>
      <c r="I47" s="33">
        <v>3</v>
      </c>
      <c r="J47" s="33">
        <v>4</v>
      </c>
      <c r="K47" s="33">
        <v>4</v>
      </c>
      <c r="L47" s="33">
        <v>0</v>
      </c>
      <c r="M47" s="33">
        <v>0</v>
      </c>
      <c r="N47" s="33">
        <v>3</v>
      </c>
      <c r="O47" s="33">
        <v>12</v>
      </c>
      <c r="P47" s="33">
        <v>1</v>
      </c>
      <c r="Q47" s="33">
        <v>4</v>
      </c>
      <c r="R47" s="26">
        <f t="shared" si="4"/>
        <v>36</v>
      </c>
      <c r="S47" s="33">
        <v>1</v>
      </c>
      <c r="T47" s="34">
        <f t="shared" si="5"/>
        <v>62</v>
      </c>
      <c r="U47" s="34">
        <f t="shared" si="6"/>
        <v>6</v>
      </c>
      <c r="V47" s="34">
        <f t="shared" si="7"/>
        <v>34</v>
      </c>
      <c r="W47" s="35" t="s">
        <v>634</v>
      </c>
    </row>
    <row r="48" spans="1:23" ht="15.75">
      <c r="A48" s="29">
        <v>43</v>
      </c>
      <c r="B48" s="29"/>
      <c r="C48" s="30" t="s">
        <v>506</v>
      </c>
      <c r="D48" s="31" t="s">
        <v>1007</v>
      </c>
      <c r="E48" s="32" t="s">
        <v>464</v>
      </c>
      <c r="F48" s="32" t="s">
        <v>465</v>
      </c>
      <c r="G48" s="33">
        <v>4</v>
      </c>
      <c r="H48" s="33">
        <v>0</v>
      </c>
      <c r="I48" s="33">
        <v>1</v>
      </c>
      <c r="J48" s="33">
        <v>4</v>
      </c>
      <c r="K48" s="33">
        <v>2</v>
      </c>
      <c r="L48" s="33">
        <v>3</v>
      </c>
      <c r="M48" s="33">
        <v>0</v>
      </c>
      <c r="N48" s="33">
        <v>3</v>
      </c>
      <c r="O48" s="33">
        <v>12</v>
      </c>
      <c r="P48" s="33">
        <v>2</v>
      </c>
      <c r="Q48" s="33">
        <v>5</v>
      </c>
      <c r="R48" s="26">
        <f t="shared" si="4"/>
        <v>36</v>
      </c>
      <c r="S48" s="33">
        <v>1</v>
      </c>
      <c r="T48" s="34">
        <f t="shared" si="5"/>
        <v>62</v>
      </c>
      <c r="U48" s="34">
        <f t="shared" si="6"/>
        <v>6</v>
      </c>
      <c r="V48" s="34">
        <f t="shared" si="7"/>
        <v>34</v>
      </c>
      <c r="W48" s="35" t="s">
        <v>634</v>
      </c>
    </row>
    <row r="49" spans="1:23" ht="15.75">
      <c r="A49" s="29">
        <v>44</v>
      </c>
      <c r="B49" s="29"/>
      <c r="C49" s="30" t="s">
        <v>538</v>
      </c>
      <c r="D49" s="31" t="s">
        <v>1008</v>
      </c>
      <c r="E49" s="32" t="s">
        <v>464</v>
      </c>
      <c r="F49" s="32" t="s">
        <v>465</v>
      </c>
      <c r="G49" s="33">
        <v>4</v>
      </c>
      <c r="H49" s="33">
        <v>0</v>
      </c>
      <c r="I49" s="33">
        <v>2</v>
      </c>
      <c r="J49" s="33">
        <v>1</v>
      </c>
      <c r="K49" s="33">
        <v>1</v>
      </c>
      <c r="L49" s="33">
        <v>1</v>
      </c>
      <c r="M49" s="33">
        <v>0</v>
      </c>
      <c r="N49" s="33">
        <v>3</v>
      </c>
      <c r="O49" s="33">
        <v>8</v>
      </c>
      <c r="P49" s="33">
        <v>4</v>
      </c>
      <c r="Q49" s="33">
        <v>4</v>
      </c>
      <c r="R49" s="26">
        <f t="shared" si="4"/>
        <v>28</v>
      </c>
      <c r="S49" s="33">
        <v>3</v>
      </c>
      <c r="T49" s="34">
        <f t="shared" si="5"/>
        <v>48</v>
      </c>
      <c r="U49" s="34">
        <f t="shared" si="6"/>
        <v>19</v>
      </c>
      <c r="V49" s="34">
        <f t="shared" si="7"/>
        <v>34</v>
      </c>
      <c r="W49" s="35" t="s">
        <v>634</v>
      </c>
    </row>
    <row r="50" spans="1:23" ht="15.75">
      <c r="A50" s="29">
        <v>45</v>
      </c>
      <c r="B50" s="29"/>
      <c r="C50" s="30" t="s">
        <v>530</v>
      </c>
      <c r="D50" s="31" t="s">
        <v>1009</v>
      </c>
      <c r="E50" s="32" t="s">
        <v>464</v>
      </c>
      <c r="F50" s="32" t="s">
        <v>465</v>
      </c>
      <c r="G50" s="33">
        <v>3</v>
      </c>
      <c r="H50" s="33">
        <v>0</v>
      </c>
      <c r="I50" s="33">
        <v>3</v>
      </c>
      <c r="J50" s="33">
        <v>3</v>
      </c>
      <c r="K50" s="33">
        <v>3</v>
      </c>
      <c r="L50" s="33">
        <v>0</v>
      </c>
      <c r="M50" s="33">
        <v>2</v>
      </c>
      <c r="N50" s="33">
        <v>3</v>
      </c>
      <c r="O50" s="33">
        <v>2</v>
      </c>
      <c r="P50" s="33">
        <v>2</v>
      </c>
      <c r="Q50" s="33">
        <v>3</v>
      </c>
      <c r="R50" s="26">
        <f t="shared" si="4"/>
        <v>24</v>
      </c>
      <c r="S50" s="33">
        <v>4</v>
      </c>
      <c r="T50" s="34">
        <f t="shared" si="5"/>
        <v>41</v>
      </c>
      <c r="U50" s="34">
        <f t="shared" si="6"/>
        <v>25</v>
      </c>
      <c r="V50" s="34">
        <f t="shared" si="7"/>
        <v>33</v>
      </c>
      <c r="W50" s="35" t="s">
        <v>634</v>
      </c>
    </row>
    <row r="51" spans="1:23" ht="15.75">
      <c r="A51" s="29">
        <v>46</v>
      </c>
      <c r="B51" s="29"/>
      <c r="C51" s="30" t="s">
        <v>548</v>
      </c>
      <c r="D51" s="31" t="s">
        <v>1010</v>
      </c>
      <c r="E51" s="32" t="s">
        <v>464</v>
      </c>
      <c r="F51" s="32" t="s">
        <v>465</v>
      </c>
      <c r="G51" s="33">
        <v>4</v>
      </c>
      <c r="H51" s="33">
        <v>0</v>
      </c>
      <c r="I51" s="33">
        <v>1</v>
      </c>
      <c r="J51" s="33">
        <v>1</v>
      </c>
      <c r="K51" s="33">
        <v>2</v>
      </c>
      <c r="L51" s="33">
        <v>0</v>
      </c>
      <c r="M51" s="33">
        <v>3</v>
      </c>
      <c r="N51" s="33">
        <v>3</v>
      </c>
      <c r="O51" s="33">
        <v>10</v>
      </c>
      <c r="P51" s="33">
        <v>3</v>
      </c>
      <c r="Q51" s="33">
        <v>4</v>
      </c>
      <c r="R51" s="26">
        <f t="shared" si="4"/>
        <v>31</v>
      </c>
      <c r="S51" s="33">
        <v>2</v>
      </c>
      <c r="T51" s="34">
        <f t="shared" si="5"/>
        <v>53</v>
      </c>
      <c r="U51" s="34">
        <f t="shared" si="6"/>
        <v>13</v>
      </c>
      <c r="V51" s="34">
        <f t="shared" si="7"/>
        <v>33</v>
      </c>
      <c r="W51" s="35" t="s">
        <v>634</v>
      </c>
    </row>
    <row r="52" spans="1:23" ht="15.75">
      <c r="A52" s="29">
        <v>47</v>
      </c>
      <c r="B52" s="29"/>
      <c r="C52" s="30" t="s">
        <v>532</v>
      </c>
      <c r="D52" s="31" t="s">
        <v>1011</v>
      </c>
      <c r="E52" s="32" t="s">
        <v>464</v>
      </c>
      <c r="F52" s="32" t="s">
        <v>465</v>
      </c>
      <c r="G52" s="33">
        <v>3</v>
      </c>
      <c r="H52" s="33">
        <v>0</v>
      </c>
      <c r="I52" s="33">
        <v>1</v>
      </c>
      <c r="J52" s="33">
        <v>0</v>
      </c>
      <c r="K52" s="33">
        <v>3</v>
      </c>
      <c r="L52" s="33">
        <v>0</v>
      </c>
      <c r="M52" s="33">
        <v>0</v>
      </c>
      <c r="N52" s="33">
        <v>1</v>
      </c>
      <c r="O52" s="33">
        <v>8</v>
      </c>
      <c r="P52" s="33">
        <v>4</v>
      </c>
      <c r="Q52" s="33">
        <v>7</v>
      </c>
      <c r="R52" s="26">
        <f t="shared" si="4"/>
        <v>27</v>
      </c>
      <c r="S52" s="33">
        <v>3</v>
      </c>
      <c r="T52" s="34">
        <f t="shared" si="5"/>
        <v>47</v>
      </c>
      <c r="U52" s="34">
        <f t="shared" si="6"/>
        <v>19</v>
      </c>
      <c r="V52" s="34">
        <f t="shared" si="7"/>
        <v>33</v>
      </c>
      <c r="W52" s="35" t="s">
        <v>634</v>
      </c>
    </row>
    <row r="53" spans="1:23" ht="15.75">
      <c r="A53" s="29">
        <v>48</v>
      </c>
      <c r="B53" s="29"/>
      <c r="C53" s="30" t="s">
        <v>495</v>
      </c>
      <c r="D53" s="31" t="s">
        <v>1012</v>
      </c>
      <c r="E53" s="32" t="s">
        <v>464</v>
      </c>
      <c r="F53" s="32" t="s">
        <v>465</v>
      </c>
      <c r="G53" s="33">
        <v>2</v>
      </c>
      <c r="H53" s="33">
        <v>0</v>
      </c>
      <c r="I53" s="33">
        <v>3</v>
      </c>
      <c r="J53" s="33">
        <v>1</v>
      </c>
      <c r="K53" s="33">
        <v>0</v>
      </c>
      <c r="L53" s="33">
        <v>0</v>
      </c>
      <c r="M53" s="33">
        <v>0</v>
      </c>
      <c r="N53" s="33">
        <v>3</v>
      </c>
      <c r="O53" s="33">
        <v>12</v>
      </c>
      <c r="P53" s="33">
        <v>2</v>
      </c>
      <c r="Q53" s="33">
        <v>3</v>
      </c>
      <c r="R53" s="26">
        <f t="shared" si="4"/>
        <v>26</v>
      </c>
      <c r="S53" s="33">
        <v>3</v>
      </c>
      <c r="T53" s="34">
        <f t="shared" si="5"/>
        <v>45</v>
      </c>
      <c r="U53" s="34">
        <f t="shared" si="6"/>
        <v>19</v>
      </c>
      <c r="V53" s="34">
        <f t="shared" si="7"/>
        <v>32</v>
      </c>
      <c r="W53" s="35" t="s">
        <v>634</v>
      </c>
    </row>
    <row r="54" spans="1:23" ht="15.75">
      <c r="A54" s="29">
        <v>49</v>
      </c>
      <c r="B54" s="29"/>
      <c r="C54" s="30" t="s">
        <v>528</v>
      </c>
      <c r="D54" s="31" t="s">
        <v>1013</v>
      </c>
      <c r="E54" s="32" t="s">
        <v>464</v>
      </c>
      <c r="F54" s="32" t="s">
        <v>465</v>
      </c>
      <c r="G54" s="33">
        <v>4</v>
      </c>
      <c r="H54" s="33">
        <v>0</v>
      </c>
      <c r="I54" s="33">
        <v>2</v>
      </c>
      <c r="J54" s="33">
        <v>0</v>
      </c>
      <c r="K54" s="33">
        <v>2</v>
      </c>
      <c r="L54" s="33">
        <v>0</v>
      </c>
      <c r="M54" s="33">
        <v>0</v>
      </c>
      <c r="N54" s="33">
        <v>0</v>
      </c>
      <c r="O54" s="33">
        <v>6</v>
      </c>
      <c r="P54" s="33">
        <v>2</v>
      </c>
      <c r="Q54" s="33">
        <v>3</v>
      </c>
      <c r="R54" s="26">
        <f t="shared" si="4"/>
        <v>19</v>
      </c>
      <c r="S54" s="33">
        <v>5</v>
      </c>
      <c r="T54" s="34">
        <f t="shared" si="5"/>
        <v>33</v>
      </c>
      <c r="U54" s="34">
        <f t="shared" si="6"/>
        <v>31</v>
      </c>
      <c r="V54" s="34">
        <f t="shared" si="7"/>
        <v>32</v>
      </c>
      <c r="W54" s="35" t="s">
        <v>634</v>
      </c>
    </row>
    <row r="55" spans="1:23" ht="15.75">
      <c r="A55" s="29">
        <v>50</v>
      </c>
      <c r="B55" s="29"/>
      <c r="C55" s="30" t="s">
        <v>494</v>
      </c>
      <c r="D55" s="31" t="s">
        <v>1014</v>
      </c>
      <c r="E55" s="32" t="s">
        <v>464</v>
      </c>
      <c r="F55" s="32" t="s">
        <v>465</v>
      </c>
      <c r="G55" s="33">
        <v>4</v>
      </c>
      <c r="H55" s="33">
        <v>0</v>
      </c>
      <c r="I55" s="33">
        <v>1</v>
      </c>
      <c r="J55" s="33">
        <v>1</v>
      </c>
      <c r="K55" s="33">
        <v>2</v>
      </c>
      <c r="L55" s="33">
        <v>0</v>
      </c>
      <c r="M55" s="33">
        <v>0</v>
      </c>
      <c r="N55" s="33">
        <v>2</v>
      </c>
      <c r="O55" s="33">
        <v>10</v>
      </c>
      <c r="P55" s="33">
        <v>2</v>
      </c>
      <c r="Q55" s="33">
        <v>3</v>
      </c>
      <c r="R55" s="26">
        <f t="shared" si="4"/>
        <v>25</v>
      </c>
      <c r="S55" s="33">
        <v>3</v>
      </c>
      <c r="T55" s="34">
        <f t="shared" si="5"/>
        <v>43</v>
      </c>
      <c r="U55" s="34">
        <f t="shared" si="6"/>
        <v>19</v>
      </c>
      <c r="V55" s="34">
        <f t="shared" si="7"/>
        <v>31</v>
      </c>
      <c r="W55" s="35" t="s">
        <v>634</v>
      </c>
    </row>
    <row r="56" spans="1:23" ht="15.75">
      <c r="A56" s="29">
        <v>51</v>
      </c>
      <c r="B56" s="29"/>
      <c r="C56" s="30" t="s">
        <v>492</v>
      </c>
      <c r="D56" s="31" t="s">
        <v>1015</v>
      </c>
      <c r="E56" s="32" t="s">
        <v>464</v>
      </c>
      <c r="F56" s="32" t="s">
        <v>465</v>
      </c>
      <c r="G56" s="33">
        <v>2</v>
      </c>
      <c r="H56" s="33">
        <v>0</v>
      </c>
      <c r="I56" s="33">
        <v>2</v>
      </c>
      <c r="J56" s="33">
        <v>1</v>
      </c>
      <c r="K56" s="33">
        <v>2</v>
      </c>
      <c r="L56" s="33">
        <v>2</v>
      </c>
      <c r="M56" s="33">
        <v>0</v>
      </c>
      <c r="N56" s="33">
        <v>3</v>
      </c>
      <c r="O56" s="33">
        <v>12</v>
      </c>
      <c r="P56" s="33">
        <v>5</v>
      </c>
      <c r="Q56" s="33">
        <v>7</v>
      </c>
      <c r="R56" s="26">
        <f t="shared" si="4"/>
        <v>36</v>
      </c>
      <c r="S56" s="33">
        <v>0</v>
      </c>
      <c r="T56" s="34">
        <f t="shared" si="5"/>
        <v>62</v>
      </c>
      <c r="U56" s="34">
        <f t="shared" si="6"/>
        <v>0</v>
      </c>
      <c r="V56" s="34">
        <f t="shared" si="7"/>
        <v>31</v>
      </c>
      <c r="W56" s="35" t="s">
        <v>634</v>
      </c>
    </row>
    <row r="57" spans="1:23" ht="15.75">
      <c r="A57" s="29">
        <v>52</v>
      </c>
      <c r="B57" s="29"/>
      <c r="C57" s="30" t="s">
        <v>524</v>
      </c>
      <c r="D57" s="31" t="s">
        <v>1016</v>
      </c>
      <c r="E57" s="32" t="s">
        <v>464</v>
      </c>
      <c r="F57" s="32" t="s">
        <v>465</v>
      </c>
      <c r="G57" s="33">
        <v>3</v>
      </c>
      <c r="H57" s="33">
        <v>0</v>
      </c>
      <c r="I57" s="33">
        <v>3</v>
      </c>
      <c r="J57" s="33">
        <v>0</v>
      </c>
      <c r="K57" s="33">
        <v>2</v>
      </c>
      <c r="L57" s="33">
        <v>0</v>
      </c>
      <c r="M57" s="33">
        <v>0</v>
      </c>
      <c r="N57" s="33">
        <v>1</v>
      </c>
      <c r="O57" s="33">
        <v>10</v>
      </c>
      <c r="P57" s="33">
        <v>2</v>
      </c>
      <c r="Q57" s="33">
        <v>4</v>
      </c>
      <c r="R57" s="26">
        <f t="shared" si="4"/>
        <v>25</v>
      </c>
      <c r="S57" s="33">
        <v>3</v>
      </c>
      <c r="T57" s="34">
        <f t="shared" si="5"/>
        <v>43</v>
      </c>
      <c r="U57" s="34">
        <f t="shared" si="6"/>
        <v>19</v>
      </c>
      <c r="V57" s="34">
        <f t="shared" si="7"/>
        <v>31</v>
      </c>
      <c r="W57" s="35" t="s">
        <v>634</v>
      </c>
    </row>
    <row r="58" spans="1:23" ht="15.75">
      <c r="A58" s="29">
        <v>53</v>
      </c>
      <c r="B58" s="29"/>
      <c r="C58" s="30" t="s">
        <v>542</v>
      </c>
      <c r="D58" s="31" t="s">
        <v>1017</v>
      </c>
      <c r="E58" s="32" t="s">
        <v>464</v>
      </c>
      <c r="F58" s="32" t="s">
        <v>465</v>
      </c>
      <c r="G58" s="33">
        <v>2</v>
      </c>
      <c r="H58" s="33">
        <v>0</v>
      </c>
      <c r="I58" s="33">
        <v>1</v>
      </c>
      <c r="J58" s="33">
        <v>1</v>
      </c>
      <c r="K58" s="33">
        <v>2</v>
      </c>
      <c r="L58" s="33">
        <v>1</v>
      </c>
      <c r="M58" s="33">
        <v>0</v>
      </c>
      <c r="N58" s="33">
        <v>0</v>
      </c>
      <c r="O58" s="33">
        <v>3</v>
      </c>
      <c r="P58" s="33">
        <v>10</v>
      </c>
      <c r="Q58" s="33">
        <v>3</v>
      </c>
      <c r="R58" s="26">
        <v>23</v>
      </c>
      <c r="S58" s="33">
        <v>3</v>
      </c>
      <c r="T58" s="34">
        <f t="shared" si="5"/>
        <v>40</v>
      </c>
      <c r="U58" s="34">
        <f t="shared" si="6"/>
        <v>19</v>
      </c>
      <c r="V58" s="34">
        <f t="shared" si="7"/>
        <v>30</v>
      </c>
      <c r="W58" s="35" t="s">
        <v>634</v>
      </c>
    </row>
    <row r="59" spans="1:23" ht="15.75">
      <c r="A59" s="29">
        <v>54</v>
      </c>
      <c r="B59" s="29"/>
      <c r="C59" s="30" t="s">
        <v>552</v>
      </c>
      <c r="D59" s="31" t="s">
        <v>1018</v>
      </c>
      <c r="E59" s="32" t="s">
        <v>464</v>
      </c>
      <c r="F59" s="32" t="s">
        <v>465</v>
      </c>
      <c r="G59" s="33">
        <v>3</v>
      </c>
      <c r="H59" s="33">
        <v>0</v>
      </c>
      <c r="I59" s="33">
        <v>2</v>
      </c>
      <c r="J59" s="33">
        <v>0</v>
      </c>
      <c r="K59" s="33">
        <v>2</v>
      </c>
      <c r="L59" s="33">
        <v>0</v>
      </c>
      <c r="M59" s="33">
        <v>0</v>
      </c>
      <c r="N59" s="33">
        <v>1</v>
      </c>
      <c r="O59" s="33">
        <v>10</v>
      </c>
      <c r="P59" s="33">
        <v>3</v>
      </c>
      <c r="Q59" s="33">
        <v>3</v>
      </c>
      <c r="R59" s="26">
        <f aca="true" t="shared" si="8" ref="R59:R75">SUM(G59:Q59)</f>
        <v>24</v>
      </c>
      <c r="S59" s="33">
        <v>3</v>
      </c>
      <c r="T59" s="34">
        <f t="shared" si="5"/>
        <v>41</v>
      </c>
      <c r="U59" s="34">
        <f t="shared" si="6"/>
        <v>19</v>
      </c>
      <c r="V59" s="34">
        <f t="shared" si="7"/>
        <v>30</v>
      </c>
      <c r="W59" s="35" t="s">
        <v>634</v>
      </c>
    </row>
    <row r="60" spans="1:23" ht="15.75">
      <c r="A60" s="29">
        <v>55</v>
      </c>
      <c r="B60" s="29"/>
      <c r="C60" s="30" t="s">
        <v>535</v>
      </c>
      <c r="D60" s="31" t="s">
        <v>1019</v>
      </c>
      <c r="E60" s="32" t="s">
        <v>464</v>
      </c>
      <c r="F60" s="32" t="s">
        <v>465</v>
      </c>
      <c r="G60" s="33">
        <v>5</v>
      </c>
      <c r="H60" s="33">
        <v>0</v>
      </c>
      <c r="I60" s="33">
        <v>2</v>
      </c>
      <c r="J60" s="33">
        <v>2</v>
      </c>
      <c r="K60" s="33">
        <v>3</v>
      </c>
      <c r="L60" s="33">
        <v>0</v>
      </c>
      <c r="M60" s="33">
        <v>0</v>
      </c>
      <c r="N60" s="33">
        <v>2</v>
      </c>
      <c r="O60" s="33">
        <v>0</v>
      </c>
      <c r="P60" s="33">
        <v>2</v>
      </c>
      <c r="Q60" s="33">
        <v>4</v>
      </c>
      <c r="R60" s="26">
        <f t="shared" si="8"/>
        <v>20</v>
      </c>
      <c r="S60" s="33">
        <v>4</v>
      </c>
      <c r="T60" s="34">
        <f t="shared" si="5"/>
        <v>34</v>
      </c>
      <c r="U60" s="34">
        <f t="shared" si="6"/>
        <v>25</v>
      </c>
      <c r="V60" s="34">
        <f t="shared" si="7"/>
        <v>30</v>
      </c>
      <c r="W60" s="35" t="s">
        <v>634</v>
      </c>
    </row>
    <row r="61" spans="1:23" ht="15.75">
      <c r="A61" s="29">
        <v>56</v>
      </c>
      <c r="B61" s="29"/>
      <c r="C61" s="30" t="s">
        <v>523</v>
      </c>
      <c r="D61" s="31" t="s">
        <v>1020</v>
      </c>
      <c r="E61" s="32" t="s">
        <v>464</v>
      </c>
      <c r="F61" s="32" t="s">
        <v>465</v>
      </c>
      <c r="G61" s="33">
        <v>2</v>
      </c>
      <c r="H61" s="33">
        <v>0</v>
      </c>
      <c r="I61" s="33">
        <v>3</v>
      </c>
      <c r="J61" s="33">
        <v>2</v>
      </c>
      <c r="K61" s="33">
        <v>1</v>
      </c>
      <c r="L61" s="33">
        <v>0</v>
      </c>
      <c r="M61" s="33">
        <v>4</v>
      </c>
      <c r="N61" s="33">
        <v>2</v>
      </c>
      <c r="O61" s="33">
        <v>12</v>
      </c>
      <c r="P61" s="33">
        <v>3</v>
      </c>
      <c r="Q61" s="33">
        <v>5</v>
      </c>
      <c r="R61" s="26">
        <f t="shared" si="8"/>
        <v>34</v>
      </c>
      <c r="S61" s="33">
        <v>0</v>
      </c>
      <c r="T61" s="34">
        <f t="shared" si="5"/>
        <v>59</v>
      </c>
      <c r="U61" s="34">
        <f t="shared" si="6"/>
        <v>0</v>
      </c>
      <c r="V61" s="34">
        <f t="shared" si="7"/>
        <v>30</v>
      </c>
      <c r="W61" s="35" t="s">
        <v>634</v>
      </c>
    </row>
    <row r="62" spans="1:23" ht="15.75">
      <c r="A62" s="29">
        <v>57</v>
      </c>
      <c r="B62" s="29"/>
      <c r="C62" s="30" t="s">
        <v>496</v>
      </c>
      <c r="D62" s="31" t="s">
        <v>1021</v>
      </c>
      <c r="E62" s="32" t="s">
        <v>464</v>
      </c>
      <c r="F62" s="32" t="s">
        <v>465</v>
      </c>
      <c r="G62" s="33">
        <v>2</v>
      </c>
      <c r="H62" s="33">
        <v>0</v>
      </c>
      <c r="I62" s="33">
        <v>2</v>
      </c>
      <c r="J62" s="33">
        <v>1</v>
      </c>
      <c r="K62" s="33">
        <v>0</v>
      </c>
      <c r="L62" s="33">
        <v>0</v>
      </c>
      <c r="M62" s="33">
        <v>0</v>
      </c>
      <c r="N62" s="33">
        <v>3</v>
      </c>
      <c r="O62" s="33">
        <v>4</v>
      </c>
      <c r="P62" s="33">
        <v>4</v>
      </c>
      <c r="Q62" s="33">
        <v>4</v>
      </c>
      <c r="R62" s="26">
        <f t="shared" si="8"/>
        <v>20</v>
      </c>
      <c r="S62" s="33">
        <v>3</v>
      </c>
      <c r="T62" s="34">
        <f t="shared" si="5"/>
        <v>34</v>
      </c>
      <c r="U62" s="34">
        <f t="shared" si="6"/>
        <v>19</v>
      </c>
      <c r="V62" s="34">
        <f t="shared" si="7"/>
        <v>27</v>
      </c>
      <c r="W62" s="35" t="s">
        <v>634</v>
      </c>
    </row>
    <row r="63" spans="1:23" ht="15.75">
      <c r="A63" s="29">
        <v>58</v>
      </c>
      <c r="B63" s="29"/>
      <c r="C63" s="30" t="s">
        <v>521</v>
      </c>
      <c r="D63" s="31" t="s">
        <v>1022</v>
      </c>
      <c r="E63" s="32" t="s">
        <v>464</v>
      </c>
      <c r="F63" s="32" t="s">
        <v>465</v>
      </c>
      <c r="G63" s="33">
        <v>2</v>
      </c>
      <c r="H63" s="33">
        <v>0</v>
      </c>
      <c r="I63" s="33">
        <v>0</v>
      </c>
      <c r="J63" s="33">
        <v>1</v>
      </c>
      <c r="K63" s="33">
        <v>2</v>
      </c>
      <c r="L63" s="33">
        <v>0</v>
      </c>
      <c r="M63" s="33">
        <v>0</v>
      </c>
      <c r="N63" s="33">
        <v>2</v>
      </c>
      <c r="O63" s="33">
        <v>8</v>
      </c>
      <c r="P63" s="33">
        <v>1</v>
      </c>
      <c r="Q63" s="33">
        <v>4</v>
      </c>
      <c r="R63" s="26">
        <f t="shared" si="8"/>
        <v>20</v>
      </c>
      <c r="S63" s="33">
        <v>3</v>
      </c>
      <c r="T63" s="34">
        <f t="shared" si="5"/>
        <v>34</v>
      </c>
      <c r="U63" s="34">
        <f t="shared" si="6"/>
        <v>19</v>
      </c>
      <c r="V63" s="34">
        <f t="shared" si="7"/>
        <v>27</v>
      </c>
      <c r="W63" s="35" t="s">
        <v>634</v>
      </c>
    </row>
    <row r="64" spans="1:23" ht="15.75">
      <c r="A64" s="29">
        <v>59</v>
      </c>
      <c r="B64" s="29"/>
      <c r="C64" s="30" t="s">
        <v>545</v>
      </c>
      <c r="D64" s="31" t="s">
        <v>1023</v>
      </c>
      <c r="E64" s="32" t="s">
        <v>464</v>
      </c>
      <c r="F64" s="32" t="s">
        <v>465</v>
      </c>
      <c r="G64" s="33">
        <v>4</v>
      </c>
      <c r="H64" s="33">
        <v>0</v>
      </c>
      <c r="I64" s="33">
        <v>2</v>
      </c>
      <c r="J64" s="33">
        <v>0</v>
      </c>
      <c r="K64" s="33">
        <v>3</v>
      </c>
      <c r="L64" s="33">
        <v>0</v>
      </c>
      <c r="M64" s="33">
        <v>0</v>
      </c>
      <c r="N64" s="33">
        <v>3</v>
      </c>
      <c r="O64" s="33">
        <v>8</v>
      </c>
      <c r="P64" s="33">
        <v>0</v>
      </c>
      <c r="Q64" s="33">
        <v>0</v>
      </c>
      <c r="R64" s="26">
        <f t="shared" si="8"/>
        <v>20</v>
      </c>
      <c r="S64" s="33">
        <v>3</v>
      </c>
      <c r="T64" s="34">
        <f t="shared" si="5"/>
        <v>34</v>
      </c>
      <c r="U64" s="34">
        <f t="shared" si="6"/>
        <v>19</v>
      </c>
      <c r="V64" s="34">
        <f t="shared" si="7"/>
        <v>27</v>
      </c>
      <c r="W64" s="35" t="s">
        <v>634</v>
      </c>
    </row>
    <row r="65" spans="1:23" ht="15.75">
      <c r="A65" s="29">
        <v>60</v>
      </c>
      <c r="B65" s="29"/>
      <c r="C65" s="30" t="s">
        <v>474</v>
      </c>
      <c r="D65" s="31" t="s">
        <v>1024</v>
      </c>
      <c r="E65" s="32" t="s">
        <v>464</v>
      </c>
      <c r="F65" s="32" t="s">
        <v>465</v>
      </c>
      <c r="G65" s="33">
        <v>1</v>
      </c>
      <c r="H65" s="33">
        <v>0</v>
      </c>
      <c r="I65" s="33">
        <v>2</v>
      </c>
      <c r="J65" s="33">
        <v>1</v>
      </c>
      <c r="K65" s="33">
        <v>1</v>
      </c>
      <c r="L65" s="33">
        <v>0</v>
      </c>
      <c r="M65" s="33">
        <v>0</v>
      </c>
      <c r="N65" s="33">
        <v>3</v>
      </c>
      <c r="O65" s="33">
        <v>6</v>
      </c>
      <c r="P65" s="33">
        <v>3</v>
      </c>
      <c r="Q65" s="33">
        <v>2</v>
      </c>
      <c r="R65" s="26">
        <f t="shared" si="8"/>
        <v>19</v>
      </c>
      <c r="S65" s="33">
        <v>3</v>
      </c>
      <c r="T65" s="34">
        <f t="shared" si="5"/>
        <v>33</v>
      </c>
      <c r="U65" s="34">
        <f t="shared" si="6"/>
        <v>19</v>
      </c>
      <c r="V65" s="34">
        <f t="shared" si="7"/>
        <v>26</v>
      </c>
      <c r="W65" s="35" t="s">
        <v>634</v>
      </c>
    </row>
    <row r="66" spans="1:23" ht="15.75">
      <c r="A66" s="29">
        <v>61</v>
      </c>
      <c r="B66" s="29"/>
      <c r="C66" s="30" t="s">
        <v>546</v>
      </c>
      <c r="D66" s="31" t="s">
        <v>1025</v>
      </c>
      <c r="E66" s="32" t="s">
        <v>464</v>
      </c>
      <c r="F66" s="32" t="s">
        <v>465</v>
      </c>
      <c r="G66" s="33">
        <v>4</v>
      </c>
      <c r="H66" s="33">
        <v>1</v>
      </c>
      <c r="I66" s="33">
        <v>3</v>
      </c>
      <c r="J66" s="33">
        <v>4</v>
      </c>
      <c r="K66" s="33">
        <v>1</v>
      </c>
      <c r="L66" s="33">
        <v>0</v>
      </c>
      <c r="M66" s="33">
        <v>0</v>
      </c>
      <c r="N66" s="33">
        <v>3</v>
      </c>
      <c r="O66" s="33">
        <v>12</v>
      </c>
      <c r="P66" s="33">
        <v>0</v>
      </c>
      <c r="Q66" s="33">
        <v>2</v>
      </c>
      <c r="R66" s="26">
        <f t="shared" si="8"/>
        <v>30</v>
      </c>
      <c r="S66" s="33">
        <v>0</v>
      </c>
      <c r="T66" s="34">
        <f t="shared" si="5"/>
        <v>52</v>
      </c>
      <c r="U66" s="34">
        <f t="shared" si="6"/>
        <v>0</v>
      </c>
      <c r="V66" s="34">
        <f t="shared" si="7"/>
        <v>26</v>
      </c>
      <c r="W66" s="35" t="s">
        <v>634</v>
      </c>
    </row>
    <row r="67" spans="1:23" ht="15.75">
      <c r="A67" s="29">
        <v>62</v>
      </c>
      <c r="B67" s="29"/>
      <c r="C67" s="30" t="s">
        <v>483</v>
      </c>
      <c r="D67" s="31" t="s">
        <v>1026</v>
      </c>
      <c r="E67" s="32" t="s">
        <v>464</v>
      </c>
      <c r="F67" s="32" t="s">
        <v>465</v>
      </c>
      <c r="G67" s="33">
        <v>2</v>
      </c>
      <c r="H67" s="33">
        <v>0</v>
      </c>
      <c r="I67" s="33">
        <v>2</v>
      </c>
      <c r="J67" s="33">
        <v>1</v>
      </c>
      <c r="K67" s="33">
        <v>1</v>
      </c>
      <c r="L67" s="33">
        <v>0</v>
      </c>
      <c r="M67" s="33">
        <v>0</v>
      </c>
      <c r="N67" s="33">
        <v>3</v>
      </c>
      <c r="O67" s="33">
        <v>8</v>
      </c>
      <c r="P67" s="33">
        <v>1</v>
      </c>
      <c r="Q67" s="33">
        <v>3</v>
      </c>
      <c r="R67" s="26">
        <f t="shared" si="8"/>
        <v>21</v>
      </c>
      <c r="S67" s="33">
        <v>2</v>
      </c>
      <c r="T67" s="34">
        <f t="shared" si="5"/>
        <v>36</v>
      </c>
      <c r="U67" s="34">
        <f t="shared" si="6"/>
        <v>13</v>
      </c>
      <c r="V67" s="34">
        <f t="shared" si="7"/>
        <v>25</v>
      </c>
      <c r="W67" s="35" t="s">
        <v>634</v>
      </c>
    </row>
    <row r="68" spans="1:23" ht="15.75">
      <c r="A68" s="29">
        <v>63</v>
      </c>
      <c r="B68" s="29"/>
      <c r="C68" s="30" t="s">
        <v>515</v>
      </c>
      <c r="D68" s="31" t="s">
        <v>1027</v>
      </c>
      <c r="E68" s="32" t="s">
        <v>464</v>
      </c>
      <c r="F68" s="32" t="s">
        <v>465</v>
      </c>
      <c r="G68" s="33">
        <v>3</v>
      </c>
      <c r="H68" s="33">
        <v>0</v>
      </c>
      <c r="I68" s="33">
        <v>1</v>
      </c>
      <c r="J68" s="33">
        <v>4</v>
      </c>
      <c r="K68" s="33">
        <v>1</v>
      </c>
      <c r="L68" s="33">
        <v>1</v>
      </c>
      <c r="M68" s="33">
        <v>0</v>
      </c>
      <c r="N68" s="33">
        <v>3</v>
      </c>
      <c r="O68" s="33">
        <v>12</v>
      </c>
      <c r="P68" s="33">
        <v>0</v>
      </c>
      <c r="Q68" s="33">
        <v>4</v>
      </c>
      <c r="R68" s="26">
        <f t="shared" si="8"/>
        <v>29</v>
      </c>
      <c r="S68" s="33">
        <v>0</v>
      </c>
      <c r="T68" s="34">
        <f t="shared" si="5"/>
        <v>50</v>
      </c>
      <c r="U68" s="34">
        <f t="shared" si="6"/>
        <v>0</v>
      </c>
      <c r="V68" s="34">
        <f t="shared" si="7"/>
        <v>25</v>
      </c>
      <c r="W68" s="35" t="s">
        <v>634</v>
      </c>
    </row>
    <row r="69" spans="1:23" ht="15.75">
      <c r="A69" s="29">
        <v>64</v>
      </c>
      <c r="B69" s="29"/>
      <c r="C69" s="30" t="s">
        <v>504</v>
      </c>
      <c r="D69" s="31" t="s">
        <v>1028</v>
      </c>
      <c r="E69" s="32" t="s">
        <v>464</v>
      </c>
      <c r="F69" s="32" t="s">
        <v>465</v>
      </c>
      <c r="G69" s="33">
        <v>3</v>
      </c>
      <c r="H69" s="33">
        <v>0</v>
      </c>
      <c r="I69" s="33">
        <v>2</v>
      </c>
      <c r="J69" s="33">
        <v>1</v>
      </c>
      <c r="K69" s="33">
        <v>2</v>
      </c>
      <c r="L69" s="33">
        <v>0</v>
      </c>
      <c r="M69" s="33">
        <v>2</v>
      </c>
      <c r="N69" s="33">
        <v>3</v>
      </c>
      <c r="O69" s="33">
        <v>2</v>
      </c>
      <c r="P69" s="33">
        <v>2</v>
      </c>
      <c r="Q69" s="33">
        <v>4</v>
      </c>
      <c r="R69" s="26">
        <f t="shared" si="8"/>
        <v>21</v>
      </c>
      <c r="S69" s="33">
        <v>2</v>
      </c>
      <c r="T69" s="34">
        <f t="shared" si="5"/>
        <v>36</v>
      </c>
      <c r="U69" s="34">
        <f t="shared" si="6"/>
        <v>13</v>
      </c>
      <c r="V69" s="34">
        <f t="shared" si="7"/>
        <v>25</v>
      </c>
      <c r="W69" s="35" t="s">
        <v>634</v>
      </c>
    </row>
    <row r="70" spans="1:23" ht="15.75">
      <c r="A70" s="29">
        <v>65</v>
      </c>
      <c r="B70" s="29"/>
      <c r="C70" s="30" t="s">
        <v>527</v>
      </c>
      <c r="D70" s="31" t="s">
        <v>1029</v>
      </c>
      <c r="E70" s="32" t="s">
        <v>464</v>
      </c>
      <c r="F70" s="32" t="s">
        <v>465</v>
      </c>
      <c r="G70" s="33">
        <v>4</v>
      </c>
      <c r="H70" s="33">
        <v>0</v>
      </c>
      <c r="I70" s="33">
        <v>2</v>
      </c>
      <c r="J70" s="33">
        <v>0</v>
      </c>
      <c r="K70" s="33">
        <v>2</v>
      </c>
      <c r="L70" s="33">
        <v>0</v>
      </c>
      <c r="M70" s="33">
        <v>0</v>
      </c>
      <c r="N70" s="33">
        <v>2</v>
      </c>
      <c r="O70" s="33">
        <v>8</v>
      </c>
      <c r="P70" s="33">
        <v>0</v>
      </c>
      <c r="Q70" s="33">
        <v>2</v>
      </c>
      <c r="R70" s="26">
        <f t="shared" si="8"/>
        <v>20</v>
      </c>
      <c r="S70" s="33">
        <v>2</v>
      </c>
      <c r="T70" s="34">
        <f aca="true" t="shared" si="9" ref="T70:T99">ROUND(R70/58*100,0)</f>
        <v>34</v>
      </c>
      <c r="U70" s="34">
        <f aca="true" t="shared" si="10" ref="U70:U99">ROUND(S70/16*100,0)</f>
        <v>13</v>
      </c>
      <c r="V70" s="34">
        <f aca="true" t="shared" si="11" ref="V70:V99">ROUND((T70+U70)/2,0)</f>
        <v>24</v>
      </c>
      <c r="W70" s="35" t="s">
        <v>634</v>
      </c>
    </row>
    <row r="71" spans="1:23" ht="15.75">
      <c r="A71" s="29">
        <v>66</v>
      </c>
      <c r="B71" s="29"/>
      <c r="C71" s="30" t="s">
        <v>466</v>
      </c>
      <c r="D71" s="31" t="s">
        <v>1030</v>
      </c>
      <c r="E71" s="32" t="s">
        <v>464</v>
      </c>
      <c r="F71" s="32" t="s">
        <v>465</v>
      </c>
      <c r="G71" s="33">
        <v>3</v>
      </c>
      <c r="H71" s="33">
        <v>0</v>
      </c>
      <c r="I71" s="33">
        <v>1</v>
      </c>
      <c r="J71" s="33">
        <v>1</v>
      </c>
      <c r="K71" s="33">
        <v>3</v>
      </c>
      <c r="L71" s="33">
        <v>0</v>
      </c>
      <c r="M71" s="33">
        <v>0</v>
      </c>
      <c r="N71" s="33">
        <v>0</v>
      </c>
      <c r="O71" s="33">
        <v>6</v>
      </c>
      <c r="P71" s="33">
        <v>2</v>
      </c>
      <c r="Q71" s="33">
        <v>4</v>
      </c>
      <c r="R71" s="26">
        <f t="shared" si="8"/>
        <v>20</v>
      </c>
      <c r="S71" s="33">
        <v>2</v>
      </c>
      <c r="T71" s="34">
        <f t="shared" si="9"/>
        <v>34</v>
      </c>
      <c r="U71" s="34">
        <f t="shared" si="10"/>
        <v>13</v>
      </c>
      <c r="V71" s="34">
        <f t="shared" si="11"/>
        <v>24</v>
      </c>
      <c r="W71" s="35" t="s">
        <v>634</v>
      </c>
    </row>
    <row r="72" spans="1:23" ht="15.75">
      <c r="A72" s="29">
        <v>67</v>
      </c>
      <c r="B72" s="29"/>
      <c r="C72" s="30" t="s">
        <v>536</v>
      </c>
      <c r="D72" s="31" t="s">
        <v>1031</v>
      </c>
      <c r="E72" s="32" t="s">
        <v>464</v>
      </c>
      <c r="F72" s="32" t="s">
        <v>465</v>
      </c>
      <c r="G72" s="33">
        <v>4</v>
      </c>
      <c r="H72" s="33">
        <v>3</v>
      </c>
      <c r="I72" s="33">
        <v>0</v>
      </c>
      <c r="J72" s="33">
        <v>1</v>
      </c>
      <c r="K72" s="33">
        <v>2</v>
      </c>
      <c r="L72" s="33">
        <v>0</v>
      </c>
      <c r="M72" s="33">
        <v>2</v>
      </c>
      <c r="N72" s="33">
        <v>3</v>
      </c>
      <c r="O72" s="33">
        <v>2</v>
      </c>
      <c r="P72" s="33">
        <v>4</v>
      </c>
      <c r="Q72" s="33">
        <v>6</v>
      </c>
      <c r="R72" s="26">
        <f t="shared" si="8"/>
        <v>27</v>
      </c>
      <c r="S72" s="33">
        <v>0</v>
      </c>
      <c r="T72" s="34">
        <f t="shared" si="9"/>
        <v>47</v>
      </c>
      <c r="U72" s="34">
        <f t="shared" si="10"/>
        <v>0</v>
      </c>
      <c r="V72" s="34">
        <f t="shared" si="11"/>
        <v>24</v>
      </c>
      <c r="W72" s="35" t="s">
        <v>634</v>
      </c>
    </row>
    <row r="73" spans="1:23" ht="15.75">
      <c r="A73" s="29">
        <v>68</v>
      </c>
      <c r="B73" s="29"/>
      <c r="C73" s="30" t="s">
        <v>490</v>
      </c>
      <c r="D73" s="31" t="s">
        <v>1032</v>
      </c>
      <c r="E73" s="32" t="s">
        <v>464</v>
      </c>
      <c r="F73" s="32" t="s">
        <v>465</v>
      </c>
      <c r="G73" s="33">
        <v>4</v>
      </c>
      <c r="H73" s="33">
        <v>0</v>
      </c>
      <c r="I73" s="33">
        <v>3</v>
      </c>
      <c r="J73" s="33">
        <v>1</v>
      </c>
      <c r="K73" s="33">
        <v>3</v>
      </c>
      <c r="L73" s="33">
        <v>0</v>
      </c>
      <c r="M73" s="33">
        <v>0</v>
      </c>
      <c r="N73" s="33">
        <v>3</v>
      </c>
      <c r="O73" s="33">
        <v>2</v>
      </c>
      <c r="P73" s="33">
        <v>3</v>
      </c>
      <c r="Q73" s="33">
        <v>5</v>
      </c>
      <c r="R73" s="26">
        <f t="shared" si="8"/>
        <v>24</v>
      </c>
      <c r="S73" s="33">
        <v>1</v>
      </c>
      <c r="T73" s="34">
        <f t="shared" si="9"/>
        <v>41</v>
      </c>
      <c r="U73" s="34">
        <f t="shared" si="10"/>
        <v>6</v>
      </c>
      <c r="V73" s="34">
        <f t="shared" si="11"/>
        <v>24</v>
      </c>
      <c r="W73" s="35" t="s">
        <v>634</v>
      </c>
    </row>
    <row r="74" spans="1:23" ht="15.75">
      <c r="A74" s="29">
        <v>69</v>
      </c>
      <c r="B74" s="29"/>
      <c r="C74" s="30" t="s">
        <v>539</v>
      </c>
      <c r="D74" s="31" t="s">
        <v>1033</v>
      </c>
      <c r="E74" s="32" t="s">
        <v>464</v>
      </c>
      <c r="F74" s="32" t="s">
        <v>465</v>
      </c>
      <c r="G74" s="33">
        <v>2</v>
      </c>
      <c r="H74" s="33">
        <v>0</v>
      </c>
      <c r="I74" s="33">
        <v>3</v>
      </c>
      <c r="J74" s="33">
        <v>1</v>
      </c>
      <c r="K74" s="33">
        <v>1</v>
      </c>
      <c r="L74" s="33">
        <v>2</v>
      </c>
      <c r="M74" s="33">
        <v>0</v>
      </c>
      <c r="N74" s="33">
        <v>3</v>
      </c>
      <c r="O74" s="33">
        <v>6</v>
      </c>
      <c r="P74" s="33">
        <v>2</v>
      </c>
      <c r="Q74" s="33">
        <v>0</v>
      </c>
      <c r="R74" s="26">
        <f t="shared" si="8"/>
        <v>20</v>
      </c>
      <c r="S74" s="33">
        <v>2</v>
      </c>
      <c r="T74" s="34">
        <f t="shared" si="9"/>
        <v>34</v>
      </c>
      <c r="U74" s="34">
        <f t="shared" si="10"/>
        <v>13</v>
      </c>
      <c r="V74" s="34">
        <f t="shared" si="11"/>
        <v>24</v>
      </c>
      <c r="W74" s="35" t="s">
        <v>634</v>
      </c>
    </row>
    <row r="75" spans="1:23" ht="15.75">
      <c r="A75" s="29">
        <v>70</v>
      </c>
      <c r="B75" s="29"/>
      <c r="C75" s="30" t="s">
        <v>509</v>
      </c>
      <c r="D75" s="31" t="s">
        <v>1034</v>
      </c>
      <c r="E75" s="32" t="s">
        <v>464</v>
      </c>
      <c r="F75" s="32" t="s">
        <v>465</v>
      </c>
      <c r="G75" s="33">
        <v>3</v>
      </c>
      <c r="H75" s="33">
        <v>0</v>
      </c>
      <c r="I75" s="33">
        <v>1</v>
      </c>
      <c r="J75" s="33">
        <v>4</v>
      </c>
      <c r="K75" s="33">
        <v>2</v>
      </c>
      <c r="L75" s="33">
        <v>0</v>
      </c>
      <c r="M75" s="33">
        <v>0</v>
      </c>
      <c r="N75" s="33">
        <v>3</v>
      </c>
      <c r="O75" s="33">
        <v>12</v>
      </c>
      <c r="P75" s="33">
        <v>0</v>
      </c>
      <c r="Q75" s="33">
        <v>1</v>
      </c>
      <c r="R75" s="26">
        <f t="shared" si="8"/>
        <v>26</v>
      </c>
      <c r="S75" s="33">
        <v>0</v>
      </c>
      <c r="T75" s="34">
        <f t="shared" si="9"/>
        <v>45</v>
      </c>
      <c r="U75" s="34">
        <f t="shared" si="10"/>
        <v>0</v>
      </c>
      <c r="V75" s="34">
        <f t="shared" si="11"/>
        <v>23</v>
      </c>
      <c r="W75" s="35" t="s">
        <v>634</v>
      </c>
    </row>
    <row r="76" spans="1:23" ht="15.75">
      <c r="A76" s="29">
        <v>71</v>
      </c>
      <c r="B76" s="29"/>
      <c r="C76" s="30" t="s">
        <v>480</v>
      </c>
      <c r="D76" s="31" t="s">
        <v>1035</v>
      </c>
      <c r="E76" s="32" t="s">
        <v>464</v>
      </c>
      <c r="F76" s="32" t="s">
        <v>465</v>
      </c>
      <c r="G76" s="33">
        <v>3</v>
      </c>
      <c r="H76" s="33">
        <v>0</v>
      </c>
      <c r="I76" s="33">
        <v>2</v>
      </c>
      <c r="J76" s="33">
        <v>1</v>
      </c>
      <c r="K76" s="33">
        <v>1</v>
      </c>
      <c r="L76" s="33">
        <v>0</v>
      </c>
      <c r="M76" s="33">
        <v>0</v>
      </c>
      <c r="N76" s="33">
        <v>3</v>
      </c>
      <c r="O76" s="33">
        <v>10</v>
      </c>
      <c r="P76" s="33">
        <v>0</v>
      </c>
      <c r="Q76" s="33">
        <v>3</v>
      </c>
      <c r="R76" s="26">
        <v>23</v>
      </c>
      <c r="S76" s="33">
        <v>1</v>
      </c>
      <c r="T76" s="34">
        <f t="shared" si="9"/>
        <v>40</v>
      </c>
      <c r="U76" s="34">
        <f t="shared" si="10"/>
        <v>6</v>
      </c>
      <c r="V76" s="34">
        <f t="shared" si="11"/>
        <v>23</v>
      </c>
      <c r="W76" s="35" t="s">
        <v>634</v>
      </c>
    </row>
    <row r="77" spans="1:23" ht="15.75">
      <c r="A77" s="29">
        <v>72</v>
      </c>
      <c r="B77" s="29"/>
      <c r="C77" s="30" t="s">
        <v>531</v>
      </c>
      <c r="D77" s="31" t="s">
        <v>1036</v>
      </c>
      <c r="E77" s="32" t="s">
        <v>464</v>
      </c>
      <c r="F77" s="32" t="s">
        <v>465</v>
      </c>
      <c r="G77" s="33">
        <v>1</v>
      </c>
      <c r="H77" s="33">
        <v>0</v>
      </c>
      <c r="I77" s="33">
        <v>1</v>
      </c>
      <c r="J77" s="33">
        <v>1</v>
      </c>
      <c r="K77" s="33">
        <v>1</v>
      </c>
      <c r="L77" s="33">
        <v>0</v>
      </c>
      <c r="M77" s="33">
        <v>0</v>
      </c>
      <c r="N77" s="33">
        <v>2</v>
      </c>
      <c r="O77" s="33">
        <v>6</v>
      </c>
      <c r="P77" s="33">
        <v>3</v>
      </c>
      <c r="Q77" s="33">
        <v>4</v>
      </c>
      <c r="R77" s="26">
        <f aca="true" t="shared" si="12" ref="R77:R99">SUM(G77:Q77)</f>
        <v>19</v>
      </c>
      <c r="S77" s="33">
        <v>2</v>
      </c>
      <c r="T77" s="34">
        <f t="shared" si="9"/>
        <v>33</v>
      </c>
      <c r="U77" s="34">
        <f t="shared" si="10"/>
        <v>13</v>
      </c>
      <c r="V77" s="34">
        <f t="shared" si="11"/>
        <v>23</v>
      </c>
      <c r="W77" s="35" t="s">
        <v>634</v>
      </c>
    </row>
    <row r="78" spans="1:23" ht="15.75">
      <c r="A78" s="29">
        <v>73</v>
      </c>
      <c r="B78" s="29"/>
      <c r="C78" s="30" t="s">
        <v>533</v>
      </c>
      <c r="D78" s="31" t="s">
        <v>1037</v>
      </c>
      <c r="E78" s="32" t="s">
        <v>464</v>
      </c>
      <c r="F78" s="32" t="s">
        <v>465</v>
      </c>
      <c r="G78" s="33">
        <v>2</v>
      </c>
      <c r="H78" s="33">
        <v>0</v>
      </c>
      <c r="I78" s="33">
        <v>1</v>
      </c>
      <c r="J78" s="33">
        <v>1</v>
      </c>
      <c r="K78" s="33">
        <v>2</v>
      </c>
      <c r="L78" s="33">
        <v>0</v>
      </c>
      <c r="M78" s="33">
        <v>3</v>
      </c>
      <c r="N78" s="33">
        <v>3</v>
      </c>
      <c r="O78" s="33">
        <v>6</v>
      </c>
      <c r="P78" s="33">
        <v>2</v>
      </c>
      <c r="Q78" s="33">
        <v>5</v>
      </c>
      <c r="R78" s="26">
        <f t="shared" si="12"/>
        <v>25</v>
      </c>
      <c r="S78" s="33">
        <v>0</v>
      </c>
      <c r="T78" s="34">
        <f t="shared" si="9"/>
        <v>43</v>
      </c>
      <c r="U78" s="34">
        <f t="shared" si="10"/>
        <v>0</v>
      </c>
      <c r="V78" s="34">
        <f t="shared" si="11"/>
        <v>22</v>
      </c>
      <c r="W78" s="35" t="s">
        <v>634</v>
      </c>
    </row>
    <row r="79" spans="1:23" ht="15.75">
      <c r="A79" s="29">
        <v>74</v>
      </c>
      <c r="B79" s="29"/>
      <c r="C79" s="30" t="s">
        <v>550</v>
      </c>
      <c r="D79" s="31" t="s">
        <v>1038</v>
      </c>
      <c r="E79" s="32" t="s">
        <v>464</v>
      </c>
      <c r="F79" s="32" t="s">
        <v>465</v>
      </c>
      <c r="G79" s="33">
        <v>3</v>
      </c>
      <c r="H79" s="33">
        <v>0</v>
      </c>
      <c r="I79" s="33">
        <v>1</v>
      </c>
      <c r="J79" s="33">
        <v>1</v>
      </c>
      <c r="K79" s="33">
        <v>2</v>
      </c>
      <c r="L79" s="33">
        <v>0</v>
      </c>
      <c r="M79" s="33">
        <v>0</v>
      </c>
      <c r="N79" s="33">
        <v>2</v>
      </c>
      <c r="O79" s="33">
        <v>8</v>
      </c>
      <c r="P79" s="33">
        <v>0</v>
      </c>
      <c r="Q79" s="33">
        <v>1</v>
      </c>
      <c r="R79" s="26">
        <f t="shared" si="12"/>
        <v>18</v>
      </c>
      <c r="S79" s="33">
        <v>2</v>
      </c>
      <c r="T79" s="34">
        <f t="shared" si="9"/>
        <v>31</v>
      </c>
      <c r="U79" s="34">
        <f t="shared" si="10"/>
        <v>13</v>
      </c>
      <c r="V79" s="34">
        <f t="shared" si="11"/>
        <v>22</v>
      </c>
      <c r="W79" s="35" t="s">
        <v>634</v>
      </c>
    </row>
    <row r="80" spans="1:23" ht="15.75">
      <c r="A80" s="29">
        <v>75</v>
      </c>
      <c r="B80" s="29"/>
      <c r="C80" s="30" t="s">
        <v>518</v>
      </c>
      <c r="D80" s="31" t="s">
        <v>1039</v>
      </c>
      <c r="E80" s="32" t="s">
        <v>464</v>
      </c>
      <c r="F80" s="32" t="s">
        <v>465</v>
      </c>
      <c r="G80" s="33">
        <v>3</v>
      </c>
      <c r="H80" s="33">
        <v>0</v>
      </c>
      <c r="I80" s="33">
        <v>0</v>
      </c>
      <c r="J80" s="33">
        <v>1</v>
      </c>
      <c r="K80" s="33">
        <v>2</v>
      </c>
      <c r="L80" s="33">
        <v>0</v>
      </c>
      <c r="M80" s="33">
        <v>0</v>
      </c>
      <c r="N80" s="33">
        <v>2</v>
      </c>
      <c r="O80" s="33">
        <v>10</v>
      </c>
      <c r="P80" s="33">
        <v>2</v>
      </c>
      <c r="Q80" s="33">
        <v>5</v>
      </c>
      <c r="R80" s="26">
        <f t="shared" si="12"/>
        <v>25</v>
      </c>
      <c r="S80" s="33">
        <v>0</v>
      </c>
      <c r="T80" s="34">
        <f t="shared" si="9"/>
        <v>43</v>
      </c>
      <c r="U80" s="34">
        <f t="shared" si="10"/>
        <v>0</v>
      </c>
      <c r="V80" s="34">
        <f t="shared" si="11"/>
        <v>22</v>
      </c>
      <c r="W80" s="35" t="s">
        <v>634</v>
      </c>
    </row>
    <row r="81" spans="1:23" ht="15.75">
      <c r="A81" s="29">
        <v>76</v>
      </c>
      <c r="B81" s="29"/>
      <c r="C81" s="30" t="s">
        <v>463</v>
      </c>
      <c r="D81" s="31" t="s">
        <v>1040</v>
      </c>
      <c r="E81" s="32" t="s">
        <v>464</v>
      </c>
      <c r="F81" s="32" t="s">
        <v>465</v>
      </c>
      <c r="G81" s="33">
        <v>4</v>
      </c>
      <c r="H81" s="33">
        <v>0</v>
      </c>
      <c r="I81" s="33">
        <v>3</v>
      </c>
      <c r="J81" s="33">
        <v>1</v>
      </c>
      <c r="K81" s="33">
        <v>1</v>
      </c>
      <c r="L81" s="33">
        <v>0</v>
      </c>
      <c r="M81" s="33">
        <v>0</v>
      </c>
      <c r="N81" s="33">
        <v>3</v>
      </c>
      <c r="O81" s="33">
        <v>2</v>
      </c>
      <c r="P81" s="33">
        <v>1</v>
      </c>
      <c r="Q81" s="33">
        <v>2</v>
      </c>
      <c r="R81" s="26">
        <f t="shared" si="12"/>
        <v>17</v>
      </c>
      <c r="S81" s="33">
        <v>2</v>
      </c>
      <c r="T81" s="34">
        <f t="shared" si="9"/>
        <v>29</v>
      </c>
      <c r="U81" s="34">
        <f t="shared" si="10"/>
        <v>13</v>
      </c>
      <c r="V81" s="34">
        <f t="shared" si="11"/>
        <v>21</v>
      </c>
      <c r="W81" s="35" t="s">
        <v>634</v>
      </c>
    </row>
    <row r="82" spans="1:23" ht="15.75">
      <c r="A82" s="29">
        <v>77</v>
      </c>
      <c r="B82" s="29"/>
      <c r="C82" s="30" t="s">
        <v>558</v>
      </c>
      <c r="D82" s="31" t="s">
        <v>1041</v>
      </c>
      <c r="E82" s="32" t="s">
        <v>464</v>
      </c>
      <c r="F82" s="32" t="s">
        <v>465</v>
      </c>
      <c r="G82" s="33">
        <v>4</v>
      </c>
      <c r="H82" s="33">
        <v>0</v>
      </c>
      <c r="I82" s="33">
        <v>2</v>
      </c>
      <c r="J82" s="33">
        <v>1</v>
      </c>
      <c r="K82" s="33">
        <v>1</v>
      </c>
      <c r="L82" s="33">
        <v>0</v>
      </c>
      <c r="M82" s="33">
        <v>0</v>
      </c>
      <c r="N82" s="33">
        <v>0</v>
      </c>
      <c r="O82" s="33">
        <v>8</v>
      </c>
      <c r="P82" s="33">
        <v>0</v>
      </c>
      <c r="Q82" s="33">
        <v>1</v>
      </c>
      <c r="R82" s="26">
        <f t="shared" si="12"/>
        <v>17</v>
      </c>
      <c r="S82" s="33">
        <v>2</v>
      </c>
      <c r="T82" s="34">
        <f t="shared" si="9"/>
        <v>29</v>
      </c>
      <c r="U82" s="34">
        <f t="shared" si="10"/>
        <v>13</v>
      </c>
      <c r="V82" s="34">
        <f t="shared" si="11"/>
        <v>21</v>
      </c>
      <c r="W82" s="35" t="s">
        <v>634</v>
      </c>
    </row>
    <row r="83" spans="1:23" ht="15.75">
      <c r="A83" s="29">
        <v>78</v>
      </c>
      <c r="B83" s="29"/>
      <c r="C83" s="30" t="s">
        <v>477</v>
      </c>
      <c r="D83" s="31" t="s">
        <v>1042</v>
      </c>
      <c r="E83" s="32" t="s">
        <v>464</v>
      </c>
      <c r="F83" s="32" t="s">
        <v>465</v>
      </c>
      <c r="G83" s="33">
        <v>3</v>
      </c>
      <c r="H83" s="33">
        <v>0</v>
      </c>
      <c r="I83" s="33">
        <v>1</v>
      </c>
      <c r="J83" s="33">
        <v>0</v>
      </c>
      <c r="K83" s="33">
        <v>1</v>
      </c>
      <c r="L83" s="33">
        <v>0</v>
      </c>
      <c r="M83" s="33">
        <v>6</v>
      </c>
      <c r="N83" s="33">
        <v>1</v>
      </c>
      <c r="O83" s="33">
        <v>10</v>
      </c>
      <c r="P83" s="33">
        <v>0</v>
      </c>
      <c r="Q83" s="33">
        <v>1</v>
      </c>
      <c r="R83" s="26">
        <f t="shared" si="12"/>
        <v>23</v>
      </c>
      <c r="S83" s="33">
        <v>0</v>
      </c>
      <c r="T83" s="34">
        <f t="shared" si="9"/>
        <v>40</v>
      </c>
      <c r="U83" s="34">
        <f t="shared" si="10"/>
        <v>0</v>
      </c>
      <c r="V83" s="34">
        <f t="shared" si="11"/>
        <v>20</v>
      </c>
      <c r="W83" s="35" t="s">
        <v>634</v>
      </c>
    </row>
    <row r="84" spans="1:23" ht="15.75">
      <c r="A84" s="29">
        <v>79</v>
      </c>
      <c r="B84" s="29"/>
      <c r="C84" s="30" t="s">
        <v>557</v>
      </c>
      <c r="D84" s="31" t="s">
        <v>1043</v>
      </c>
      <c r="E84" s="32" t="s">
        <v>464</v>
      </c>
      <c r="F84" s="32" t="s">
        <v>465</v>
      </c>
      <c r="G84" s="33">
        <v>3</v>
      </c>
      <c r="H84" s="33">
        <v>0</v>
      </c>
      <c r="I84" s="33">
        <v>3</v>
      </c>
      <c r="J84" s="33">
        <v>5</v>
      </c>
      <c r="K84" s="33">
        <v>3</v>
      </c>
      <c r="L84" s="33">
        <v>2</v>
      </c>
      <c r="M84" s="33">
        <v>0</v>
      </c>
      <c r="N84" s="33">
        <v>3</v>
      </c>
      <c r="O84" s="33">
        <v>0</v>
      </c>
      <c r="P84" s="33">
        <v>3</v>
      </c>
      <c r="Q84" s="33">
        <v>1</v>
      </c>
      <c r="R84" s="26">
        <f t="shared" si="12"/>
        <v>23</v>
      </c>
      <c r="S84" s="33">
        <v>0</v>
      </c>
      <c r="T84" s="34">
        <f t="shared" si="9"/>
        <v>40</v>
      </c>
      <c r="U84" s="34">
        <f t="shared" si="10"/>
        <v>0</v>
      </c>
      <c r="V84" s="34">
        <f t="shared" si="11"/>
        <v>20</v>
      </c>
      <c r="W84" s="35" t="s">
        <v>634</v>
      </c>
    </row>
    <row r="85" spans="1:23" ht="15.75">
      <c r="A85" s="29">
        <v>80</v>
      </c>
      <c r="B85" s="29"/>
      <c r="C85" s="30" t="s">
        <v>525</v>
      </c>
      <c r="D85" s="31" t="s">
        <v>1044</v>
      </c>
      <c r="E85" s="32" t="s">
        <v>464</v>
      </c>
      <c r="F85" s="32" t="s">
        <v>465</v>
      </c>
      <c r="G85" s="33">
        <v>2</v>
      </c>
      <c r="H85" s="33">
        <v>0</v>
      </c>
      <c r="I85" s="33">
        <v>2</v>
      </c>
      <c r="J85" s="33">
        <v>1</v>
      </c>
      <c r="K85" s="33">
        <v>2</v>
      </c>
      <c r="L85" s="33">
        <v>0</v>
      </c>
      <c r="M85" s="33">
        <v>0</v>
      </c>
      <c r="N85" s="33">
        <v>2</v>
      </c>
      <c r="O85" s="33">
        <v>8</v>
      </c>
      <c r="P85" s="33">
        <v>1</v>
      </c>
      <c r="Q85" s="33">
        <v>0</v>
      </c>
      <c r="R85" s="26">
        <f t="shared" si="12"/>
        <v>18</v>
      </c>
      <c r="S85" s="33">
        <v>1</v>
      </c>
      <c r="T85" s="34">
        <f t="shared" si="9"/>
        <v>31</v>
      </c>
      <c r="U85" s="34">
        <f t="shared" si="10"/>
        <v>6</v>
      </c>
      <c r="V85" s="34">
        <f t="shared" si="11"/>
        <v>19</v>
      </c>
      <c r="W85" s="35" t="s">
        <v>634</v>
      </c>
    </row>
    <row r="86" spans="1:23" ht="15.75">
      <c r="A86" s="29">
        <v>81</v>
      </c>
      <c r="B86" s="29"/>
      <c r="C86" s="30" t="s">
        <v>537</v>
      </c>
      <c r="D86" s="31" t="s">
        <v>1045</v>
      </c>
      <c r="E86" s="32" t="s">
        <v>464</v>
      </c>
      <c r="F86" s="32" t="s">
        <v>465</v>
      </c>
      <c r="G86" s="33">
        <v>2</v>
      </c>
      <c r="H86" s="33">
        <v>0</v>
      </c>
      <c r="I86" s="33">
        <v>2</v>
      </c>
      <c r="J86" s="33">
        <v>1</v>
      </c>
      <c r="K86" s="33">
        <v>3</v>
      </c>
      <c r="L86" s="33">
        <v>0</v>
      </c>
      <c r="M86" s="33">
        <v>0</v>
      </c>
      <c r="N86" s="33">
        <v>3</v>
      </c>
      <c r="O86" s="33">
        <v>10</v>
      </c>
      <c r="P86" s="33">
        <v>0</v>
      </c>
      <c r="Q86" s="33">
        <v>1</v>
      </c>
      <c r="R86" s="26">
        <f t="shared" si="12"/>
        <v>22</v>
      </c>
      <c r="S86" s="33">
        <v>0</v>
      </c>
      <c r="T86" s="34">
        <f t="shared" si="9"/>
        <v>38</v>
      </c>
      <c r="U86" s="34">
        <f t="shared" si="10"/>
        <v>0</v>
      </c>
      <c r="V86" s="34">
        <f t="shared" si="11"/>
        <v>19</v>
      </c>
      <c r="W86" s="35" t="s">
        <v>634</v>
      </c>
    </row>
    <row r="87" spans="1:23" ht="15.75">
      <c r="A87" s="29">
        <v>82</v>
      </c>
      <c r="B87" s="29"/>
      <c r="C87" s="30" t="s">
        <v>470</v>
      </c>
      <c r="D87" s="31" t="s">
        <v>1046</v>
      </c>
      <c r="E87" s="32" t="s">
        <v>464</v>
      </c>
      <c r="F87" s="32" t="s">
        <v>465</v>
      </c>
      <c r="G87" s="33">
        <v>1</v>
      </c>
      <c r="H87" s="33">
        <v>0</v>
      </c>
      <c r="I87" s="33">
        <v>1</v>
      </c>
      <c r="J87" s="33">
        <v>1</v>
      </c>
      <c r="K87" s="33">
        <v>2</v>
      </c>
      <c r="L87" s="33">
        <v>0</v>
      </c>
      <c r="M87" s="33">
        <v>1</v>
      </c>
      <c r="N87" s="33">
        <v>0</v>
      </c>
      <c r="O87" s="33">
        <v>8</v>
      </c>
      <c r="P87" s="33">
        <v>3</v>
      </c>
      <c r="Q87" s="33">
        <v>1</v>
      </c>
      <c r="R87" s="26">
        <f t="shared" si="12"/>
        <v>18</v>
      </c>
      <c r="S87" s="33">
        <v>1</v>
      </c>
      <c r="T87" s="34">
        <f t="shared" si="9"/>
        <v>31</v>
      </c>
      <c r="U87" s="34">
        <f t="shared" si="10"/>
        <v>6</v>
      </c>
      <c r="V87" s="34">
        <f t="shared" si="11"/>
        <v>19</v>
      </c>
      <c r="W87" s="35" t="s">
        <v>634</v>
      </c>
    </row>
    <row r="88" spans="1:23" ht="15.75">
      <c r="A88" s="29">
        <v>83</v>
      </c>
      <c r="B88" s="29"/>
      <c r="C88" s="30" t="s">
        <v>520</v>
      </c>
      <c r="D88" s="31" t="s">
        <v>1047</v>
      </c>
      <c r="E88" s="32" t="s">
        <v>464</v>
      </c>
      <c r="F88" s="32" t="s">
        <v>465</v>
      </c>
      <c r="G88" s="33">
        <v>3</v>
      </c>
      <c r="H88" s="33">
        <v>0</v>
      </c>
      <c r="I88" s="33">
        <v>0</v>
      </c>
      <c r="J88" s="33">
        <v>0</v>
      </c>
      <c r="K88" s="33">
        <v>2</v>
      </c>
      <c r="L88" s="33">
        <v>3</v>
      </c>
      <c r="M88" s="33">
        <v>0</v>
      </c>
      <c r="N88" s="33">
        <v>3</v>
      </c>
      <c r="O88" s="33">
        <v>6</v>
      </c>
      <c r="P88" s="33">
        <v>0</v>
      </c>
      <c r="Q88" s="33">
        <v>4</v>
      </c>
      <c r="R88" s="26">
        <f t="shared" si="12"/>
        <v>21</v>
      </c>
      <c r="S88" s="33">
        <v>0</v>
      </c>
      <c r="T88" s="34">
        <f t="shared" si="9"/>
        <v>36</v>
      </c>
      <c r="U88" s="34">
        <f t="shared" si="10"/>
        <v>0</v>
      </c>
      <c r="V88" s="34">
        <f t="shared" si="11"/>
        <v>18</v>
      </c>
      <c r="W88" s="35" t="s">
        <v>634</v>
      </c>
    </row>
    <row r="89" spans="1:23" ht="15.75">
      <c r="A89" s="29">
        <v>84</v>
      </c>
      <c r="B89" s="29"/>
      <c r="C89" s="30" t="s">
        <v>512</v>
      </c>
      <c r="D89" s="31" t="s">
        <v>1048</v>
      </c>
      <c r="E89" s="32" t="s">
        <v>464</v>
      </c>
      <c r="F89" s="32" t="s">
        <v>465</v>
      </c>
      <c r="G89" s="33">
        <v>3</v>
      </c>
      <c r="H89" s="33">
        <v>0</v>
      </c>
      <c r="I89" s="33">
        <v>3</v>
      </c>
      <c r="J89" s="33">
        <v>1</v>
      </c>
      <c r="K89" s="33">
        <v>2</v>
      </c>
      <c r="L89" s="33">
        <v>0</v>
      </c>
      <c r="M89" s="33">
        <v>0</v>
      </c>
      <c r="N89" s="33">
        <v>3</v>
      </c>
      <c r="O89" s="33">
        <v>0</v>
      </c>
      <c r="P89" s="33">
        <v>3</v>
      </c>
      <c r="Q89" s="33">
        <v>1</v>
      </c>
      <c r="R89" s="26">
        <f t="shared" si="12"/>
        <v>16</v>
      </c>
      <c r="S89" s="33">
        <v>1</v>
      </c>
      <c r="T89" s="34">
        <f t="shared" si="9"/>
        <v>28</v>
      </c>
      <c r="U89" s="34">
        <f t="shared" si="10"/>
        <v>6</v>
      </c>
      <c r="V89" s="34">
        <f t="shared" si="11"/>
        <v>17</v>
      </c>
      <c r="W89" s="35" t="s">
        <v>634</v>
      </c>
    </row>
    <row r="90" spans="1:23" ht="15.75">
      <c r="A90" s="29">
        <v>85</v>
      </c>
      <c r="B90" s="29"/>
      <c r="C90" s="30" t="s">
        <v>516</v>
      </c>
      <c r="D90" s="31" t="s">
        <v>1049</v>
      </c>
      <c r="E90" s="32" t="s">
        <v>464</v>
      </c>
      <c r="F90" s="32" t="s">
        <v>465</v>
      </c>
      <c r="G90" s="33">
        <v>3</v>
      </c>
      <c r="H90" s="33">
        <v>0</v>
      </c>
      <c r="I90" s="33">
        <v>3</v>
      </c>
      <c r="J90" s="33">
        <v>1</v>
      </c>
      <c r="K90" s="33">
        <v>1</v>
      </c>
      <c r="L90" s="33">
        <v>0</v>
      </c>
      <c r="M90" s="33">
        <v>0</v>
      </c>
      <c r="N90" s="33">
        <v>3</v>
      </c>
      <c r="O90" s="33">
        <v>2</v>
      </c>
      <c r="P90" s="33">
        <v>1</v>
      </c>
      <c r="Q90" s="33">
        <v>2</v>
      </c>
      <c r="R90" s="26">
        <f t="shared" si="12"/>
        <v>16</v>
      </c>
      <c r="S90" s="33">
        <v>1</v>
      </c>
      <c r="T90" s="34">
        <f t="shared" si="9"/>
        <v>28</v>
      </c>
      <c r="U90" s="34">
        <f t="shared" si="10"/>
        <v>6</v>
      </c>
      <c r="V90" s="34">
        <f t="shared" si="11"/>
        <v>17</v>
      </c>
      <c r="W90" s="35" t="s">
        <v>634</v>
      </c>
    </row>
    <row r="91" spans="1:23" ht="15.75">
      <c r="A91" s="29">
        <v>86</v>
      </c>
      <c r="B91" s="29"/>
      <c r="C91" s="30" t="s">
        <v>501</v>
      </c>
      <c r="D91" s="31" t="s">
        <v>1050</v>
      </c>
      <c r="E91" s="32" t="s">
        <v>464</v>
      </c>
      <c r="F91" s="32" t="s">
        <v>465</v>
      </c>
      <c r="G91" s="33">
        <v>3</v>
      </c>
      <c r="H91" s="33">
        <v>0</v>
      </c>
      <c r="I91" s="33">
        <v>1</v>
      </c>
      <c r="J91" s="33">
        <v>1</v>
      </c>
      <c r="K91" s="33">
        <v>0</v>
      </c>
      <c r="L91" s="33">
        <v>0</v>
      </c>
      <c r="M91" s="33">
        <v>0</v>
      </c>
      <c r="N91" s="33">
        <v>3</v>
      </c>
      <c r="O91" s="33">
        <v>8</v>
      </c>
      <c r="P91" s="33">
        <v>2</v>
      </c>
      <c r="Q91" s="33">
        <v>1</v>
      </c>
      <c r="R91" s="26">
        <f t="shared" si="12"/>
        <v>19</v>
      </c>
      <c r="S91" s="33">
        <v>0</v>
      </c>
      <c r="T91" s="34">
        <f t="shared" si="9"/>
        <v>33</v>
      </c>
      <c r="U91" s="34">
        <f t="shared" si="10"/>
        <v>0</v>
      </c>
      <c r="V91" s="34">
        <f t="shared" si="11"/>
        <v>17</v>
      </c>
      <c r="W91" s="35" t="s">
        <v>634</v>
      </c>
    </row>
    <row r="92" spans="1:23" ht="15.75">
      <c r="A92" s="29">
        <v>87</v>
      </c>
      <c r="B92" s="29"/>
      <c r="C92" s="30" t="s">
        <v>482</v>
      </c>
      <c r="D92" s="31" t="s">
        <v>1051</v>
      </c>
      <c r="E92" s="32" t="s">
        <v>464</v>
      </c>
      <c r="F92" s="32" t="s">
        <v>465</v>
      </c>
      <c r="G92" s="33">
        <v>3</v>
      </c>
      <c r="H92" s="33">
        <v>0</v>
      </c>
      <c r="I92" s="33">
        <v>2</v>
      </c>
      <c r="J92" s="33">
        <v>2</v>
      </c>
      <c r="K92" s="33">
        <v>2</v>
      </c>
      <c r="L92" s="33">
        <v>0</v>
      </c>
      <c r="M92" s="33">
        <v>0</v>
      </c>
      <c r="N92" s="33">
        <v>2</v>
      </c>
      <c r="O92" s="33">
        <v>6</v>
      </c>
      <c r="P92" s="33">
        <v>0</v>
      </c>
      <c r="Q92" s="33">
        <v>3</v>
      </c>
      <c r="R92" s="26">
        <f t="shared" si="12"/>
        <v>20</v>
      </c>
      <c r="S92" s="33">
        <v>0</v>
      </c>
      <c r="T92" s="34">
        <f t="shared" si="9"/>
        <v>34</v>
      </c>
      <c r="U92" s="34">
        <f t="shared" si="10"/>
        <v>0</v>
      </c>
      <c r="V92" s="34">
        <f t="shared" si="11"/>
        <v>17</v>
      </c>
      <c r="W92" s="35" t="s">
        <v>634</v>
      </c>
    </row>
    <row r="93" spans="1:23" ht="15.75">
      <c r="A93" s="29">
        <v>88</v>
      </c>
      <c r="B93" s="29"/>
      <c r="C93" s="30" t="s">
        <v>486</v>
      </c>
      <c r="D93" s="31" t="s">
        <v>1052</v>
      </c>
      <c r="E93" s="32" t="s">
        <v>464</v>
      </c>
      <c r="F93" s="32" t="s">
        <v>465</v>
      </c>
      <c r="G93" s="33">
        <v>1</v>
      </c>
      <c r="H93" s="33">
        <v>0</v>
      </c>
      <c r="I93" s="33">
        <v>0</v>
      </c>
      <c r="J93" s="33">
        <v>2</v>
      </c>
      <c r="K93" s="33">
        <v>2</v>
      </c>
      <c r="L93" s="33">
        <v>3</v>
      </c>
      <c r="M93" s="33">
        <v>0</v>
      </c>
      <c r="N93" s="33">
        <v>3</v>
      </c>
      <c r="O93" s="33">
        <v>6</v>
      </c>
      <c r="P93" s="33">
        <v>0</v>
      </c>
      <c r="Q93" s="33">
        <v>1</v>
      </c>
      <c r="R93" s="26">
        <f t="shared" si="12"/>
        <v>18</v>
      </c>
      <c r="S93" s="33">
        <v>0</v>
      </c>
      <c r="T93" s="34">
        <f t="shared" si="9"/>
        <v>31</v>
      </c>
      <c r="U93" s="34">
        <f t="shared" si="10"/>
        <v>0</v>
      </c>
      <c r="V93" s="34">
        <f t="shared" si="11"/>
        <v>16</v>
      </c>
      <c r="W93" s="35" t="s">
        <v>634</v>
      </c>
    </row>
    <row r="94" spans="1:23" ht="15.75">
      <c r="A94" s="29">
        <v>89</v>
      </c>
      <c r="B94" s="29"/>
      <c r="C94" s="30" t="s">
        <v>498</v>
      </c>
      <c r="D94" s="31" t="s">
        <v>1053</v>
      </c>
      <c r="E94" s="32" t="s">
        <v>464</v>
      </c>
      <c r="F94" s="32" t="s">
        <v>465</v>
      </c>
      <c r="G94" s="33">
        <v>1</v>
      </c>
      <c r="H94" s="33">
        <v>0</v>
      </c>
      <c r="I94" s="33">
        <v>1</v>
      </c>
      <c r="J94" s="33">
        <v>0</v>
      </c>
      <c r="K94" s="33">
        <v>1</v>
      </c>
      <c r="L94" s="33">
        <v>0</v>
      </c>
      <c r="M94" s="33">
        <v>1</v>
      </c>
      <c r="N94" s="33">
        <v>3</v>
      </c>
      <c r="O94" s="33">
        <v>6</v>
      </c>
      <c r="P94" s="33">
        <v>1</v>
      </c>
      <c r="Q94" s="33">
        <v>1</v>
      </c>
      <c r="R94" s="26">
        <f t="shared" si="12"/>
        <v>15</v>
      </c>
      <c r="S94" s="33">
        <v>1</v>
      </c>
      <c r="T94" s="34">
        <f t="shared" si="9"/>
        <v>26</v>
      </c>
      <c r="U94" s="34">
        <f t="shared" si="10"/>
        <v>6</v>
      </c>
      <c r="V94" s="34">
        <f t="shared" si="11"/>
        <v>16</v>
      </c>
      <c r="W94" s="35" t="s">
        <v>634</v>
      </c>
    </row>
    <row r="95" spans="1:23" ht="15.75">
      <c r="A95" s="29">
        <v>90</v>
      </c>
      <c r="B95" s="29"/>
      <c r="C95" s="30" t="s">
        <v>529</v>
      </c>
      <c r="D95" s="31" t="s">
        <v>1054</v>
      </c>
      <c r="E95" s="32" t="s">
        <v>464</v>
      </c>
      <c r="F95" s="32" t="s">
        <v>465</v>
      </c>
      <c r="G95" s="33">
        <v>2</v>
      </c>
      <c r="H95" s="33">
        <v>0</v>
      </c>
      <c r="I95" s="33">
        <v>1</v>
      </c>
      <c r="J95" s="33">
        <v>1</v>
      </c>
      <c r="K95" s="33">
        <v>1</v>
      </c>
      <c r="L95" s="33">
        <v>0</v>
      </c>
      <c r="M95" s="33">
        <v>0</v>
      </c>
      <c r="N95" s="33">
        <v>0</v>
      </c>
      <c r="O95" s="33">
        <v>8</v>
      </c>
      <c r="P95" s="33">
        <v>1</v>
      </c>
      <c r="Q95" s="33">
        <v>3</v>
      </c>
      <c r="R95" s="26">
        <f t="shared" si="12"/>
        <v>17</v>
      </c>
      <c r="S95" s="33">
        <v>0</v>
      </c>
      <c r="T95" s="34">
        <f t="shared" si="9"/>
        <v>29</v>
      </c>
      <c r="U95" s="34">
        <f t="shared" si="10"/>
        <v>0</v>
      </c>
      <c r="V95" s="34">
        <f t="shared" si="11"/>
        <v>15</v>
      </c>
      <c r="W95" s="35" t="s">
        <v>634</v>
      </c>
    </row>
    <row r="96" spans="1:23" ht="15.75">
      <c r="A96" s="29">
        <v>91</v>
      </c>
      <c r="B96" s="29"/>
      <c r="C96" s="30" t="s">
        <v>543</v>
      </c>
      <c r="D96" s="31" t="s">
        <v>1055</v>
      </c>
      <c r="E96" s="32" t="s">
        <v>464</v>
      </c>
      <c r="F96" s="32" t="s">
        <v>465</v>
      </c>
      <c r="G96" s="33">
        <v>4</v>
      </c>
      <c r="H96" s="33">
        <v>1</v>
      </c>
      <c r="I96" s="33">
        <v>3</v>
      </c>
      <c r="J96" s="33">
        <v>3</v>
      </c>
      <c r="K96" s="33">
        <v>0</v>
      </c>
      <c r="L96" s="33">
        <v>0</v>
      </c>
      <c r="M96" s="33">
        <v>0</v>
      </c>
      <c r="N96" s="33">
        <v>2</v>
      </c>
      <c r="O96" s="33">
        <v>0</v>
      </c>
      <c r="P96" s="33">
        <v>1</v>
      </c>
      <c r="Q96" s="33">
        <v>3</v>
      </c>
      <c r="R96" s="26">
        <f t="shared" si="12"/>
        <v>17</v>
      </c>
      <c r="S96" s="33">
        <v>0</v>
      </c>
      <c r="T96" s="34">
        <f t="shared" si="9"/>
        <v>29</v>
      </c>
      <c r="U96" s="34">
        <f t="shared" si="10"/>
        <v>0</v>
      </c>
      <c r="V96" s="34">
        <f t="shared" si="11"/>
        <v>15</v>
      </c>
      <c r="W96" s="35" t="s">
        <v>634</v>
      </c>
    </row>
    <row r="97" spans="1:23" ht="15.75">
      <c r="A97" s="29">
        <v>92</v>
      </c>
      <c r="B97" s="29"/>
      <c r="C97" s="30" t="s">
        <v>487</v>
      </c>
      <c r="D97" s="31" t="s">
        <v>1056</v>
      </c>
      <c r="E97" s="32" t="s">
        <v>464</v>
      </c>
      <c r="F97" s="32" t="s">
        <v>465</v>
      </c>
      <c r="G97" s="33">
        <v>3</v>
      </c>
      <c r="H97" s="33">
        <v>0</v>
      </c>
      <c r="I97" s="33">
        <v>3</v>
      </c>
      <c r="J97" s="33">
        <v>0</v>
      </c>
      <c r="K97" s="33">
        <v>2</v>
      </c>
      <c r="L97" s="33">
        <v>0</v>
      </c>
      <c r="M97" s="33">
        <v>0</v>
      </c>
      <c r="N97" s="33">
        <v>2</v>
      </c>
      <c r="O97" s="33">
        <v>3</v>
      </c>
      <c r="P97" s="33">
        <v>1</v>
      </c>
      <c r="Q97" s="33">
        <v>2</v>
      </c>
      <c r="R97" s="26">
        <f t="shared" si="12"/>
        <v>16</v>
      </c>
      <c r="S97" s="33">
        <v>0</v>
      </c>
      <c r="T97" s="34">
        <f t="shared" si="9"/>
        <v>28</v>
      </c>
      <c r="U97" s="34">
        <f t="shared" si="10"/>
        <v>0</v>
      </c>
      <c r="V97" s="34">
        <f t="shared" si="11"/>
        <v>14</v>
      </c>
      <c r="W97" s="35" t="s">
        <v>634</v>
      </c>
    </row>
    <row r="98" spans="1:23" ht="15.75">
      <c r="A98" s="29">
        <v>93</v>
      </c>
      <c r="B98" s="29"/>
      <c r="C98" s="30" t="s">
        <v>544</v>
      </c>
      <c r="D98" s="31" t="s">
        <v>1057</v>
      </c>
      <c r="E98" s="32" t="s">
        <v>464</v>
      </c>
      <c r="F98" s="32" t="s">
        <v>465</v>
      </c>
      <c r="G98" s="33">
        <v>1</v>
      </c>
      <c r="H98" s="33">
        <v>1</v>
      </c>
      <c r="I98" s="33">
        <v>1</v>
      </c>
      <c r="J98" s="33">
        <v>0</v>
      </c>
      <c r="K98" s="33">
        <v>1</v>
      </c>
      <c r="L98" s="33">
        <v>0</v>
      </c>
      <c r="M98" s="33">
        <v>0</v>
      </c>
      <c r="N98" s="33">
        <v>3</v>
      </c>
      <c r="O98" s="33">
        <v>4</v>
      </c>
      <c r="P98" s="33">
        <v>0</v>
      </c>
      <c r="Q98" s="33">
        <v>1</v>
      </c>
      <c r="R98" s="26">
        <f t="shared" si="12"/>
        <v>12</v>
      </c>
      <c r="S98" s="33">
        <v>0</v>
      </c>
      <c r="T98" s="34">
        <f t="shared" si="9"/>
        <v>21</v>
      </c>
      <c r="U98" s="34">
        <f t="shared" si="10"/>
        <v>0</v>
      </c>
      <c r="V98" s="34">
        <f t="shared" si="11"/>
        <v>11</v>
      </c>
      <c r="W98" s="35" t="s">
        <v>634</v>
      </c>
    </row>
    <row r="99" spans="1:23" ht="15.75">
      <c r="A99" s="29">
        <v>94</v>
      </c>
      <c r="B99" s="29"/>
      <c r="C99" s="30" t="s">
        <v>541</v>
      </c>
      <c r="D99" s="31" t="s">
        <v>1058</v>
      </c>
      <c r="E99" s="32" t="s">
        <v>464</v>
      </c>
      <c r="F99" s="32" t="s">
        <v>465</v>
      </c>
      <c r="G99" s="33">
        <v>2</v>
      </c>
      <c r="H99" s="33">
        <v>0</v>
      </c>
      <c r="I99" s="33">
        <v>1</v>
      </c>
      <c r="J99" s="33">
        <v>0</v>
      </c>
      <c r="K99" s="33">
        <v>0</v>
      </c>
      <c r="L99" s="33">
        <v>0</v>
      </c>
      <c r="M99" s="33">
        <v>0</v>
      </c>
      <c r="N99" s="33">
        <v>2</v>
      </c>
      <c r="O99" s="33">
        <v>6</v>
      </c>
      <c r="P99" s="33">
        <v>1</v>
      </c>
      <c r="Q99" s="33">
        <v>1</v>
      </c>
      <c r="R99" s="26">
        <f t="shared" si="12"/>
        <v>13</v>
      </c>
      <c r="S99" s="33">
        <v>0</v>
      </c>
      <c r="T99" s="34">
        <f t="shared" si="9"/>
        <v>22</v>
      </c>
      <c r="U99" s="34">
        <f t="shared" si="10"/>
        <v>0</v>
      </c>
      <c r="V99" s="34">
        <f t="shared" si="11"/>
        <v>11</v>
      </c>
      <c r="W99" s="35" t="s">
        <v>634</v>
      </c>
    </row>
  </sheetData>
  <sheetProtection selectLockedCells="1" selectUnlockedCells="1"/>
  <mergeCells count="18">
    <mergeCell ref="B4:B5"/>
    <mergeCell ref="D1:V1"/>
    <mergeCell ref="U4:U5"/>
    <mergeCell ref="D4:D5"/>
    <mergeCell ref="G4:Q4"/>
    <mergeCell ref="W4:W5"/>
    <mergeCell ref="G2:K2"/>
    <mergeCell ref="A3:D3"/>
    <mergeCell ref="G3:S3"/>
    <mergeCell ref="T3:V3"/>
    <mergeCell ref="A4:A5"/>
    <mergeCell ref="V4:V5"/>
    <mergeCell ref="E4:E5"/>
    <mergeCell ref="F4:F5"/>
    <mergeCell ref="C4:C5"/>
    <mergeCell ref="R4:R5"/>
    <mergeCell ref="S4:S5"/>
    <mergeCell ref="T4:T5"/>
  </mergeCells>
  <printOptions/>
  <pageMargins left="0.39375" right="0.39375" top="0.7479166666666667" bottom="0.7479166666666667" header="0.5118110236220472" footer="0.5118110236220472"/>
  <pageSetup fitToHeight="0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2021-12-02T14:46:25Z</dcterms:modified>
  <cp:category/>
  <cp:version/>
  <cp:contentType/>
  <cp:contentStatus/>
</cp:coreProperties>
</file>