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19440" windowHeight="11745"/>
  </bookViews>
  <sheets>
    <sheet name="Девочки 9-11" sheetId="2" r:id="rId1"/>
    <sheet name="Девочки 7-8 класс" sheetId="4" r:id="rId2"/>
  </sheets>
  <calcPr calcId="125725"/>
</workbook>
</file>

<file path=xl/calcChain.xml><?xml version="1.0" encoding="utf-8"?>
<calcChain xmlns="http://schemas.openxmlformats.org/spreadsheetml/2006/main">
  <c r="M31" i="2"/>
  <c r="O18" i="4" l="1"/>
  <c r="M18"/>
  <c r="K18"/>
  <c r="I18"/>
  <c r="O20"/>
  <c r="M20"/>
  <c r="K20"/>
  <c r="I20"/>
  <c r="K34"/>
  <c r="I34"/>
  <c r="K33"/>
  <c r="I33"/>
  <c r="O28"/>
  <c r="M28"/>
  <c r="K28"/>
  <c r="I28"/>
  <c r="O30"/>
  <c r="M30"/>
  <c r="K30"/>
  <c r="I30"/>
  <c r="O22"/>
  <c r="M22"/>
  <c r="K22"/>
  <c r="I22"/>
  <c r="K38"/>
  <c r="I38"/>
  <c r="O10"/>
  <c r="M10"/>
  <c r="K10"/>
  <c r="I10"/>
  <c r="O27"/>
  <c r="M27"/>
  <c r="K27"/>
  <c r="I27"/>
  <c r="O25"/>
  <c r="M25"/>
  <c r="K25"/>
  <c r="I25"/>
  <c r="O24"/>
  <c r="M24"/>
  <c r="K24"/>
  <c r="I24"/>
  <c r="O32"/>
  <c r="M32"/>
  <c r="K32"/>
  <c r="I32"/>
  <c r="K36"/>
  <c r="I36"/>
  <c r="O9"/>
  <c r="M9"/>
  <c r="K9"/>
  <c r="I9"/>
  <c r="O15"/>
  <c r="M15"/>
  <c r="K15"/>
  <c r="I15"/>
  <c r="K37"/>
  <c r="I37"/>
  <c r="O21"/>
  <c r="M21"/>
  <c r="K21"/>
  <c r="I21"/>
  <c r="O16"/>
  <c r="M16"/>
  <c r="K16"/>
  <c r="I16"/>
  <c r="O26"/>
  <c r="M26"/>
  <c r="K26"/>
  <c r="I26"/>
  <c r="O23"/>
  <c r="M23"/>
  <c r="K23"/>
  <c r="I23"/>
  <c r="O14"/>
  <c r="M14"/>
  <c r="K14"/>
  <c r="I14"/>
  <c r="O12"/>
  <c r="M12"/>
  <c r="K12"/>
  <c r="I12"/>
  <c r="O8"/>
  <c r="M8"/>
  <c r="K8"/>
  <c r="I8"/>
  <c r="O13"/>
  <c r="M13"/>
  <c r="K13"/>
  <c r="I13"/>
  <c r="O17"/>
  <c r="M17"/>
  <c r="K17"/>
  <c r="I17"/>
  <c r="O11"/>
  <c r="M11"/>
  <c r="K11"/>
  <c r="I11"/>
  <c r="K35"/>
  <c r="I35"/>
  <c r="O19"/>
  <c r="M19"/>
  <c r="K19"/>
  <c r="I19"/>
  <c r="O31"/>
  <c r="M31"/>
  <c r="K31"/>
  <c r="I31"/>
  <c r="K39"/>
  <c r="I39"/>
  <c r="O29"/>
  <c r="M29"/>
  <c r="K29"/>
  <c r="I29"/>
  <c r="O17" i="2"/>
  <c r="M17"/>
  <c r="K17"/>
  <c r="I17"/>
  <c r="O19"/>
  <c r="M19"/>
  <c r="K19"/>
  <c r="I19"/>
  <c r="O39"/>
  <c r="M39"/>
  <c r="K39"/>
  <c r="I39"/>
  <c r="O30"/>
  <c r="M30"/>
  <c r="K30"/>
  <c r="I30"/>
  <c r="O20"/>
  <c r="M20"/>
  <c r="K20"/>
  <c r="I20"/>
  <c r="O16"/>
  <c r="M16"/>
  <c r="K16"/>
  <c r="I16"/>
  <c r="O34"/>
  <c r="M34"/>
  <c r="K34"/>
  <c r="I34"/>
  <c r="O9"/>
  <c r="M9"/>
  <c r="K9"/>
  <c r="I9"/>
  <c r="O45"/>
  <c r="K45"/>
  <c r="I45"/>
  <c r="O22"/>
  <c r="M22"/>
  <c r="K22"/>
  <c r="I22"/>
  <c r="O32"/>
  <c r="M32"/>
  <c r="K32"/>
  <c r="I32"/>
  <c r="O43"/>
  <c r="M43"/>
  <c r="K43"/>
  <c r="I43"/>
  <c r="O47"/>
  <c r="K47"/>
  <c r="I47"/>
  <c r="O26"/>
  <c r="M26"/>
  <c r="K26"/>
  <c r="I26"/>
  <c r="O33"/>
  <c r="M33"/>
  <c r="K33"/>
  <c r="I33"/>
  <c r="O38"/>
  <c r="M38"/>
  <c r="K38"/>
  <c r="I38"/>
  <c r="O37"/>
  <c r="M37"/>
  <c r="K37"/>
  <c r="I37"/>
  <c r="O13"/>
  <c r="M13"/>
  <c r="K13"/>
  <c r="I13"/>
  <c r="K50"/>
  <c r="I50"/>
  <c r="O31"/>
  <c r="K31"/>
  <c r="I31"/>
  <c r="K49"/>
  <c r="I49"/>
  <c r="O35"/>
  <c r="M35"/>
  <c r="K35"/>
  <c r="I35"/>
  <c r="O24"/>
  <c r="M24"/>
  <c r="K24"/>
  <c r="I24"/>
  <c r="O46"/>
  <c r="K46"/>
  <c r="I46"/>
  <c r="O40"/>
  <c r="M40"/>
  <c r="K40"/>
  <c r="I40"/>
  <c r="O27"/>
  <c r="M27"/>
  <c r="K27"/>
  <c r="I27"/>
  <c r="O36"/>
  <c r="M36"/>
  <c r="K36"/>
  <c r="I36"/>
  <c r="O29"/>
  <c r="M29"/>
  <c r="K29"/>
  <c r="I29"/>
  <c r="O44"/>
  <c r="M44"/>
  <c r="K44"/>
  <c r="I44"/>
  <c r="O11"/>
  <c r="M11"/>
  <c r="K11"/>
  <c r="I11"/>
  <c r="O12"/>
  <c r="M12"/>
  <c r="K12"/>
  <c r="I12"/>
  <c r="O25"/>
  <c r="M25"/>
  <c r="K25"/>
  <c r="I25"/>
  <c r="O41"/>
  <c r="M41"/>
  <c r="K41"/>
  <c r="I41"/>
  <c r="O42"/>
  <c r="M42"/>
  <c r="K42"/>
  <c r="I42"/>
  <c r="O15"/>
  <c r="M15"/>
  <c r="K15"/>
  <c r="I15"/>
  <c r="K48"/>
  <c r="I48"/>
  <c r="O14"/>
  <c r="M14"/>
  <c r="K14"/>
  <c r="I14"/>
  <c r="O21"/>
  <c r="M21"/>
  <c r="K21"/>
  <c r="I21"/>
  <c r="O23"/>
  <c r="M23"/>
  <c r="K23"/>
  <c r="I23"/>
  <c r="O18"/>
  <c r="M18"/>
  <c r="K18"/>
  <c r="I18"/>
  <c r="O8"/>
  <c r="M8"/>
  <c r="K8"/>
  <c r="I8"/>
  <c r="O10"/>
  <c r="M10"/>
  <c r="K10"/>
  <c r="I10"/>
  <c r="O28"/>
  <c r="M28"/>
  <c r="K28"/>
  <c r="I28"/>
  <c r="P38" i="4" l="1"/>
  <c r="P8"/>
  <c r="P31"/>
  <c r="P19"/>
  <c r="P39"/>
  <c r="P18"/>
  <c r="P25"/>
  <c r="P11"/>
  <c r="P21"/>
  <c r="P22"/>
  <c r="P32"/>
  <c r="P34" i="2"/>
  <c r="P20"/>
  <c r="P30"/>
  <c r="P17"/>
  <c r="P9"/>
  <c r="P46"/>
  <c r="P15"/>
  <c r="P22"/>
  <c r="P44"/>
  <c r="P36"/>
  <c r="P27"/>
  <c r="P38"/>
  <c r="P16" i="4"/>
  <c r="P9"/>
  <c r="P28"/>
  <c r="P8" i="2"/>
  <c r="P25"/>
  <c r="P12"/>
  <c r="P11"/>
  <c r="P50"/>
  <c r="P40"/>
  <c r="P19"/>
  <c r="P43"/>
  <c r="P29"/>
  <c r="P37"/>
  <c r="P41"/>
  <c r="P23"/>
  <c r="P28"/>
  <c r="P20" i="4"/>
  <c r="P30"/>
  <c r="P26"/>
  <c r="P10"/>
  <c r="P17"/>
  <c r="P24"/>
  <c r="P35"/>
  <c r="P29"/>
  <c r="P13"/>
  <c r="P36"/>
  <c r="P27"/>
  <c r="P15"/>
  <c r="P33"/>
  <c r="P12"/>
  <c r="P23"/>
  <c r="P34"/>
  <c r="P10" i="2"/>
  <c r="P42"/>
  <c r="P35"/>
  <c r="P26"/>
  <c r="P48"/>
  <c r="P49"/>
  <c r="P16"/>
  <c r="P45"/>
  <c r="P47"/>
  <c r="P33"/>
  <c r="P37" i="4"/>
  <c r="P24" i="2"/>
  <c r="P14"/>
  <c r="P21"/>
  <c r="P18"/>
  <c r="P31"/>
  <c r="P13"/>
  <c r="P32"/>
  <c r="P39"/>
  <c r="P14" i="4"/>
</calcChain>
</file>

<file path=xl/sharedStrings.xml><?xml version="1.0" encoding="utf-8"?>
<sst xmlns="http://schemas.openxmlformats.org/spreadsheetml/2006/main" count="217" uniqueCount="117">
  <si>
    <t>Kтеор=</t>
  </si>
  <si>
    <t>Кгим=</t>
  </si>
  <si>
    <t>Mтеор=</t>
  </si>
  <si>
    <t>Мгим=</t>
  </si>
  <si>
    <t>minM</t>
  </si>
  <si>
    <t>теория</t>
  </si>
  <si>
    <t>гимнастика</t>
  </si>
  <si>
    <t>ТЕОРИЯ</t>
  </si>
  <si>
    <t>ГИМНАСТИКА</t>
  </si>
  <si>
    <t>№№</t>
  </si>
  <si>
    <t>ШИФР</t>
  </si>
  <si>
    <t>ФАМИЛИЯ</t>
  </si>
  <si>
    <t>ИМЯ</t>
  </si>
  <si>
    <t>ОТЧЕСТВО</t>
  </si>
  <si>
    <t>КЛАСС</t>
  </si>
  <si>
    <t>результат</t>
  </si>
  <si>
    <t>баллы</t>
  </si>
  <si>
    <t>sum</t>
  </si>
  <si>
    <t>формула 4 вида</t>
  </si>
  <si>
    <t>Ккросс=</t>
  </si>
  <si>
    <t>Кспорт.иг=</t>
  </si>
  <si>
    <t>Кросс</t>
  </si>
  <si>
    <t>Сп. Игры</t>
  </si>
  <si>
    <t>Спортигры</t>
  </si>
  <si>
    <t>ШКОЛА</t>
  </si>
  <si>
    <t>Л-19</t>
  </si>
  <si>
    <t>Г-18</t>
  </si>
  <si>
    <t>СОШ 10</t>
  </si>
  <si>
    <t>РШ</t>
  </si>
  <si>
    <t>П-2</t>
  </si>
  <si>
    <t>Г-3ю</t>
  </si>
  <si>
    <t>Г-5ю</t>
  </si>
  <si>
    <t>СОШ 15</t>
  </si>
  <si>
    <t>СОШ 13</t>
  </si>
  <si>
    <t>СОШ 1</t>
  </si>
  <si>
    <t>Г-11</t>
  </si>
  <si>
    <t>Л-4ю</t>
  </si>
  <si>
    <t>СОШ 3</t>
  </si>
  <si>
    <t>СОШ 2</t>
  </si>
  <si>
    <t>Л-5</t>
  </si>
  <si>
    <t>СОШ 20</t>
  </si>
  <si>
    <t>Ф-Д-10-01</t>
  </si>
  <si>
    <t>Ф-Д-10-02</t>
  </si>
  <si>
    <t>Ф-Д-11-02</t>
  </si>
  <si>
    <t>Ф-Д-10-04</t>
  </si>
  <si>
    <t>Ф-Д-11-04</t>
  </si>
  <si>
    <t>Ф-Д-10-05</t>
  </si>
  <si>
    <t>Ф-Д-11-05</t>
  </si>
  <si>
    <t>Ф-Д-11-06</t>
  </si>
  <si>
    <t>Ф-Д-10-07</t>
  </si>
  <si>
    <t>Ф-Д-11-08</t>
  </si>
  <si>
    <t>Ф-Д-10-09</t>
  </si>
  <si>
    <t>Ф-Д-10-12</t>
  </si>
  <si>
    <t>Ф-Д-11-13</t>
  </si>
  <si>
    <t>Ф-Д-10-14</t>
  </si>
  <si>
    <t>Ф-Д-10-15</t>
  </si>
  <si>
    <t>Ф-Д-11-15</t>
  </si>
  <si>
    <t>Ф-Д-10-16</t>
  </si>
  <si>
    <t>Ф-Д-11-16</t>
  </si>
  <si>
    <t>Ф-Д-10-17</t>
  </si>
  <si>
    <t>Ф-Д-10-18</t>
  </si>
  <si>
    <t>Ф-Д-10-20</t>
  </si>
  <si>
    <t>Ф-Д-10-22</t>
  </si>
  <si>
    <t>Ф-Д-10-26</t>
  </si>
  <si>
    <t>Ф-Д-10-27</t>
  </si>
  <si>
    <t>Ф-Д-11-01</t>
  </si>
  <si>
    <t>Ф-Д-11-03</t>
  </si>
  <si>
    <t>Ф-Д-11-07</t>
  </si>
  <si>
    <t>Ф-Д-9-18</t>
  </si>
  <si>
    <t>Ф-Д-9-08</t>
  </si>
  <si>
    <t>Ф-Д-9-11</t>
  </si>
  <si>
    <t>Ф-Д-9-19</t>
  </si>
  <si>
    <t>Ф-Д-9-09</t>
  </si>
  <si>
    <t>Ф-Д-9-21</t>
  </si>
  <si>
    <t>Ф-Д-9-06</t>
  </si>
  <si>
    <t>Ф-Д-9-10</t>
  </si>
  <si>
    <t>Ф-Д-9-05</t>
  </si>
  <si>
    <t>Ф-Д-9-04</t>
  </si>
  <si>
    <t>Ф-Д-9-07</t>
  </si>
  <si>
    <t>Ф-Д-9-02</t>
  </si>
  <si>
    <t>Ф-Д-9-20</t>
  </si>
  <si>
    <t>Ф-Д-9-14</t>
  </si>
  <si>
    <t>Ф-Д-9-16</t>
  </si>
  <si>
    <t>Ф-Д-7-14</t>
  </si>
  <si>
    <t>Ф-Д-702</t>
  </si>
  <si>
    <t>Ф-Д-8-09</t>
  </si>
  <si>
    <t>Ф-Д-7-17</t>
  </si>
  <si>
    <t>Ф-Д-8-12</t>
  </si>
  <si>
    <t>Ф-Д-7-07</t>
  </si>
  <si>
    <t>Ф-Д-7-13</t>
  </si>
  <si>
    <t>Ф-Д-8-06</t>
  </si>
  <si>
    <t>Ф-Д-8-07</t>
  </si>
  <si>
    <t>Ф-Д-8-04</t>
  </si>
  <si>
    <t>Ф-Д-7-16</t>
  </si>
  <si>
    <t>Ф-Д-8-18</t>
  </si>
  <si>
    <t>Ф-Д-8-17</t>
  </si>
  <si>
    <t>Ф-Д-8-05</t>
  </si>
  <si>
    <t>Ф-Д-8-13</t>
  </si>
  <si>
    <t>Ф-Д-7-09</t>
  </si>
  <si>
    <t>Ф-Д-7-06</t>
  </si>
  <si>
    <t>Ф-Д-7-11</t>
  </si>
  <si>
    <t>Ф-Д-7-03</t>
  </si>
  <si>
    <t>Ф-Д-8-01</t>
  </si>
  <si>
    <t>Ф-Д-7-15</t>
  </si>
  <si>
    <t>Ф-Д-7-05</t>
  </si>
  <si>
    <t>Ф-Д-8-08</t>
  </si>
  <si>
    <t>Ф-Д-7-12</t>
  </si>
  <si>
    <t>Ф-Д-8-14</t>
  </si>
  <si>
    <t>Ф-Д-8-02</t>
  </si>
  <si>
    <t>Ф-Д-7-04</t>
  </si>
  <si>
    <t>Ф-Д-7-20</t>
  </si>
  <si>
    <t>Ф-Д-8-15</t>
  </si>
  <si>
    <t>Ф-Д-8-03</t>
  </si>
  <si>
    <t>Ф-Д-7-18</t>
  </si>
  <si>
    <t>Ф-Д-8-10</t>
  </si>
  <si>
    <t xml:space="preserve"> </t>
  </si>
  <si>
    <t>Ф-Д-10-11</t>
  </si>
</sst>
</file>

<file path=xl/styles.xml><?xml version="1.0" encoding="utf-8"?>
<styleSheet xmlns="http://schemas.openxmlformats.org/spreadsheetml/2006/main">
  <fonts count="2">
    <font>
      <sz val="10"/>
      <name val="Arial Cyr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2" borderId="1" xfId="0" applyFill="1" applyBorder="1"/>
    <xf numFmtId="0" fontId="0" fillId="0" borderId="1" xfId="0" applyFill="1" applyBorder="1"/>
    <xf numFmtId="0" fontId="0" fillId="2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0"/>
  <sheetViews>
    <sheetView tabSelected="1" view="pageBreakPreview" zoomScale="80" zoomScaleNormal="100" zoomScaleSheetLayoutView="80" workbookViewId="0">
      <selection activeCell="U23" sqref="U23"/>
    </sheetView>
  </sheetViews>
  <sheetFormatPr defaultRowHeight="12.75"/>
  <cols>
    <col min="1" max="1" width="5" customWidth="1"/>
    <col min="2" max="2" width="12.42578125" customWidth="1"/>
    <col min="3" max="4" width="5.7109375" customWidth="1"/>
    <col min="5" max="5" width="4.7109375" customWidth="1"/>
    <col min="6" max="6" width="7" customWidth="1"/>
    <col min="15" max="15" width="9.140625" customWidth="1"/>
    <col min="16" max="16" width="13.42578125" customWidth="1"/>
  </cols>
  <sheetData>
    <row r="1" spans="1:16">
      <c r="D1" t="s">
        <v>18</v>
      </c>
    </row>
    <row r="2" spans="1:16">
      <c r="A2" t="s">
        <v>0</v>
      </c>
      <c r="B2">
        <v>25</v>
      </c>
      <c r="D2" t="s">
        <v>1</v>
      </c>
      <c r="E2">
        <v>25</v>
      </c>
      <c r="H2" t="s">
        <v>19</v>
      </c>
      <c r="I2">
        <v>25</v>
      </c>
      <c r="K2" t="s">
        <v>20</v>
      </c>
      <c r="L2">
        <v>25</v>
      </c>
    </row>
    <row r="3" spans="1:16">
      <c r="A3" t="s">
        <v>2</v>
      </c>
      <c r="B3">
        <v>54.5</v>
      </c>
      <c r="D3" t="s">
        <v>3</v>
      </c>
      <c r="E3">
        <v>19.3</v>
      </c>
      <c r="H3" t="s">
        <v>4</v>
      </c>
      <c r="I3">
        <v>201</v>
      </c>
      <c r="K3" t="s">
        <v>4</v>
      </c>
      <c r="L3">
        <v>63.9</v>
      </c>
    </row>
    <row r="4" spans="1:16">
      <c r="B4" t="s">
        <v>5</v>
      </c>
      <c r="E4" t="s">
        <v>6</v>
      </c>
      <c r="H4" t="s">
        <v>21</v>
      </c>
      <c r="K4" t="s">
        <v>22</v>
      </c>
    </row>
    <row r="6" spans="1:16">
      <c r="A6" s="2"/>
      <c r="B6" s="2"/>
      <c r="C6" s="2"/>
      <c r="D6" s="2"/>
      <c r="E6" s="2"/>
      <c r="F6" s="2"/>
      <c r="G6" s="2"/>
      <c r="H6" s="2" t="s">
        <v>7</v>
      </c>
      <c r="I6" s="2"/>
      <c r="J6" s="2" t="s">
        <v>8</v>
      </c>
      <c r="K6" s="2"/>
      <c r="L6" s="2" t="s">
        <v>21</v>
      </c>
      <c r="M6" s="2"/>
      <c r="N6" s="2" t="s">
        <v>23</v>
      </c>
      <c r="O6" s="2"/>
      <c r="P6" s="2"/>
    </row>
    <row r="7" spans="1:16">
      <c r="A7" s="2" t="s">
        <v>9</v>
      </c>
      <c r="B7" s="2" t="s">
        <v>10</v>
      </c>
      <c r="C7" s="2" t="s">
        <v>11</v>
      </c>
      <c r="D7" s="2" t="s">
        <v>12</v>
      </c>
      <c r="E7" s="2" t="s">
        <v>13</v>
      </c>
      <c r="F7" s="2" t="s">
        <v>14</v>
      </c>
      <c r="G7" s="2" t="s">
        <v>24</v>
      </c>
      <c r="H7" s="2" t="s">
        <v>15</v>
      </c>
      <c r="I7" s="2" t="s">
        <v>16</v>
      </c>
      <c r="J7" s="2" t="s">
        <v>15</v>
      </c>
      <c r="K7" s="2" t="s">
        <v>16</v>
      </c>
      <c r="L7" s="2" t="s">
        <v>15</v>
      </c>
      <c r="M7" s="2" t="s">
        <v>16</v>
      </c>
      <c r="N7" s="2" t="s">
        <v>15</v>
      </c>
      <c r="O7" s="2" t="s">
        <v>16</v>
      </c>
      <c r="P7" s="2" t="s">
        <v>17</v>
      </c>
    </row>
    <row r="8" spans="1:16">
      <c r="A8" s="2">
        <v>1</v>
      </c>
      <c r="B8" s="2" t="s">
        <v>72</v>
      </c>
      <c r="C8" s="3"/>
      <c r="D8" s="3"/>
      <c r="E8" s="3"/>
      <c r="F8" s="5">
        <v>9</v>
      </c>
      <c r="G8" s="3" t="s">
        <v>25</v>
      </c>
      <c r="H8" s="3">
        <v>35</v>
      </c>
      <c r="I8" s="3">
        <f t="shared" ref="I8:I50" si="0">$B$2*H8/$B$3</f>
        <v>16.055045871559631</v>
      </c>
      <c r="J8" s="3">
        <v>19.3</v>
      </c>
      <c r="K8" s="3">
        <f t="shared" ref="K8:K50" si="1">$E$2*J8/$E$3</f>
        <v>25</v>
      </c>
      <c r="L8" s="3">
        <v>220.48</v>
      </c>
      <c r="M8" s="3">
        <f t="shared" ref="M8:M44" si="2">$I$2*$I$3/L8</f>
        <v>22.791182873730044</v>
      </c>
      <c r="N8" s="3">
        <v>69.400000000000006</v>
      </c>
      <c r="O8" s="3">
        <f t="shared" ref="O8:O47" si="3">$L$2*$L$3/N8</f>
        <v>23.01873198847262</v>
      </c>
      <c r="P8" s="3">
        <f t="shared" ref="P8:P50" si="4">SUM(I8,K8,M8,O8)</f>
        <v>86.864960733762288</v>
      </c>
    </row>
    <row r="9" spans="1:16">
      <c r="A9" s="2">
        <v>2</v>
      </c>
      <c r="B9" s="2" t="s">
        <v>58</v>
      </c>
      <c r="C9" s="3"/>
      <c r="D9" s="3"/>
      <c r="E9" s="3"/>
      <c r="F9" s="5">
        <v>11</v>
      </c>
      <c r="G9" s="3" t="s">
        <v>38</v>
      </c>
      <c r="H9" s="3">
        <v>34</v>
      </c>
      <c r="I9" s="3">
        <f t="shared" si="0"/>
        <v>15.596330275229358</v>
      </c>
      <c r="J9" s="3">
        <v>19</v>
      </c>
      <c r="K9" s="3">
        <f t="shared" si="1"/>
        <v>24.611398963730569</v>
      </c>
      <c r="L9" s="3">
        <v>210.91</v>
      </c>
      <c r="M9" s="3">
        <f t="shared" si="2"/>
        <v>23.825328339101986</v>
      </c>
      <c r="N9" s="3">
        <v>70.3</v>
      </c>
      <c r="O9" s="3">
        <f t="shared" si="3"/>
        <v>22.724039829302988</v>
      </c>
      <c r="P9" s="3">
        <f t="shared" si="4"/>
        <v>86.75709740736491</v>
      </c>
    </row>
    <row r="10" spans="1:16">
      <c r="A10" s="2">
        <v>3</v>
      </c>
      <c r="B10" s="2" t="s">
        <v>48</v>
      </c>
      <c r="C10" s="3"/>
      <c r="D10" s="3"/>
      <c r="E10" s="3"/>
      <c r="F10" s="5">
        <v>11</v>
      </c>
      <c r="G10" s="3" t="s">
        <v>25</v>
      </c>
      <c r="H10" s="3">
        <v>37</v>
      </c>
      <c r="I10" s="3">
        <f t="shared" si="0"/>
        <v>16.972477064220183</v>
      </c>
      <c r="J10" s="3">
        <v>18.5</v>
      </c>
      <c r="K10" s="3">
        <f t="shared" si="1"/>
        <v>23.963730569948186</v>
      </c>
      <c r="L10" s="3">
        <v>229.31</v>
      </c>
      <c r="M10" s="3">
        <f t="shared" si="2"/>
        <v>21.913566787318477</v>
      </c>
      <c r="N10" s="3">
        <v>67.2</v>
      </c>
      <c r="O10" s="3">
        <f t="shared" si="3"/>
        <v>23.772321428571427</v>
      </c>
      <c r="P10" s="3">
        <f t="shared" si="4"/>
        <v>86.622095850058273</v>
      </c>
    </row>
    <row r="11" spans="1:16">
      <c r="A11" s="2">
        <v>4</v>
      </c>
      <c r="B11" s="2" t="s">
        <v>47</v>
      </c>
      <c r="C11" s="2"/>
      <c r="D11" s="2"/>
      <c r="E11" s="2"/>
      <c r="F11" s="1">
        <v>11</v>
      </c>
      <c r="G11" s="2" t="s">
        <v>28</v>
      </c>
      <c r="H11" s="2">
        <v>36</v>
      </c>
      <c r="I11" s="2">
        <f t="shared" si="0"/>
        <v>16.513761467889907</v>
      </c>
      <c r="J11" s="2">
        <v>14</v>
      </c>
      <c r="K11" s="2">
        <f t="shared" si="1"/>
        <v>18.134715025906736</v>
      </c>
      <c r="L11" s="2">
        <v>277</v>
      </c>
      <c r="M11" s="2">
        <f t="shared" si="2"/>
        <v>18.140794223826713</v>
      </c>
      <c r="N11" s="2">
        <v>63.9</v>
      </c>
      <c r="O11" s="2">
        <f t="shared" si="3"/>
        <v>25</v>
      </c>
      <c r="P11" s="2">
        <f t="shared" si="4"/>
        <v>77.789270717623353</v>
      </c>
    </row>
    <row r="12" spans="1:16">
      <c r="A12" s="2">
        <v>5</v>
      </c>
      <c r="B12" s="2" t="s">
        <v>70</v>
      </c>
      <c r="C12" s="2"/>
      <c r="D12" s="2"/>
      <c r="E12" s="2"/>
      <c r="F12" s="1">
        <v>9</v>
      </c>
      <c r="G12" s="2" t="s">
        <v>28</v>
      </c>
      <c r="H12" s="2">
        <v>37.5</v>
      </c>
      <c r="I12" s="2">
        <f t="shared" si="0"/>
        <v>17.201834862385322</v>
      </c>
      <c r="J12" s="2">
        <v>13.7</v>
      </c>
      <c r="K12" s="2">
        <f t="shared" si="1"/>
        <v>17.746113989637305</v>
      </c>
      <c r="L12" s="2">
        <v>274</v>
      </c>
      <c r="M12" s="2">
        <f t="shared" si="2"/>
        <v>18.339416058394161</v>
      </c>
      <c r="N12" s="2">
        <v>72.5</v>
      </c>
      <c r="O12" s="2">
        <f t="shared" si="3"/>
        <v>22.03448275862069</v>
      </c>
      <c r="P12" s="2">
        <f t="shared" si="4"/>
        <v>75.321847669037481</v>
      </c>
    </row>
    <row r="13" spans="1:16">
      <c r="A13" s="2">
        <v>6</v>
      </c>
      <c r="B13" s="2" t="s">
        <v>57</v>
      </c>
      <c r="C13" s="2"/>
      <c r="D13" s="2"/>
      <c r="E13" s="2"/>
      <c r="F13" s="1">
        <v>10</v>
      </c>
      <c r="G13" s="2" t="s">
        <v>33</v>
      </c>
      <c r="H13" s="2">
        <v>35.5</v>
      </c>
      <c r="I13" s="2">
        <f t="shared" si="0"/>
        <v>16.284403669724771</v>
      </c>
      <c r="J13" s="2">
        <v>11.5</v>
      </c>
      <c r="K13" s="2">
        <f t="shared" si="1"/>
        <v>14.896373056994818</v>
      </c>
      <c r="L13" s="2">
        <v>236.72</v>
      </c>
      <c r="M13" s="2">
        <f t="shared" si="2"/>
        <v>21.227610679283544</v>
      </c>
      <c r="N13" s="2">
        <v>73.7</v>
      </c>
      <c r="O13" s="2">
        <f t="shared" si="3"/>
        <v>21.675712347354139</v>
      </c>
      <c r="P13" s="2">
        <f t="shared" si="4"/>
        <v>74.084099753357265</v>
      </c>
    </row>
    <row r="14" spans="1:16">
      <c r="A14" s="2">
        <v>7</v>
      </c>
      <c r="B14" s="2" t="s">
        <v>44</v>
      </c>
      <c r="C14" s="2"/>
      <c r="D14" s="2"/>
      <c r="E14" s="2"/>
      <c r="F14" s="1">
        <v>10</v>
      </c>
      <c r="G14" s="2" t="s">
        <v>26</v>
      </c>
      <c r="H14" s="2">
        <v>28</v>
      </c>
      <c r="I14" s="2">
        <f t="shared" si="0"/>
        <v>12.844036697247706</v>
      </c>
      <c r="J14" s="2">
        <v>19.2</v>
      </c>
      <c r="K14" s="2">
        <f t="shared" si="1"/>
        <v>24.870466321243523</v>
      </c>
      <c r="L14" s="2">
        <v>291</v>
      </c>
      <c r="M14" s="2">
        <f t="shared" si="2"/>
        <v>17.268041237113401</v>
      </c>
      <c r="N14" s="2">
        <v>84.6</v>
      </c>
      <c r="O14" s="2">
        <f t="shared" si="3"/>
        <v>18.882978723404257</v>
      </c>
      <c r="P14" s="2">
        <f t="shared" si="4"/>
        <v>73.865522979008887</v>
      </c>
    </row>
    <row r="15" spans="1:16">
      <c r="A15" s="2">
        <v>8</v>
      </c>
      <c r="B15" s="2" t="s">
        <v>51</v>
      </c>
      <c r="C15" s="2"/>
      <c r="D15" s="2"/>
      <c r="E15" s="2"/>
      <c r="F15" s="1">
        <v>10</v>
      </c>
      <c r="G15" s="2" t="s">
        <v>27</v>
      </c>
      <c r="H15" s="2">
        <v>30</v>
      </c>
      <c r="I15" s="2">
        <f t="shared" si="0"/>
        <v>13.761467889908257</v>
      </c>
      <c r="J15" s="2">
        <v>13</v>
      </c>
      <c r="K15" s="2">
        <f t="shared" si="1"/>
        <v>16.839378238341968</v>
      </c>
      <c r="L15" s="2">
        <v>239.9</v>
      </c>
      <c r="M15" s="2">
        <f t="shared" si="2"/>
        <v>20.946227594831178</v>
      </c>
      <c r="N15" s="2">
        <v>77.5</v>
      </c>
      <c r="O15" s="2">
        <f t="shared" si="3"/>
        <v>20.612903225806452</v>
      </c>
      <c r="P15" s="2">
        <f t="shared" si="4"/>
        <v>72.159976948887859</v>
      </c>
    </row>
    <row r="16" spans="1:16">
      <c r="A16" s="2">
        <v>9</v>
      </c>
      <c r="B16" s="2" t="s">
        <v>54</v>
      </c>
      <c r="C16" s="2"/>
      <c r="D16" s="2"/>
      <c r="E16" s="2"/>
      <c r="F16" s="1">
        <v>10</v>
      </c>
      <c r="G16" s="2" t="s">
        <v>39</v>
      </c>
      <c r="H16" s="2">
        <v>34</v>
      </c>
      <c r="I16" s="2">
        <f t="shared" si="0"/>
        <v>15.596330275229358</v>
      </c>
      <c r="J16" s="2">
        <v>12</v>
      </c>
      <c r="K16" s="2">
        <f t="shared" si="1"/>
        <v>15.544041450777202</v>
      </c>
      <c r="L16" s="2">
        <v>218.01</v>
      </c>
      <c r="M16" s="2">
        <f t="shared" si="2"/>
        <v>23.049401403605341</v>
      </c>
      <c r="N16" s="2">
        <v>91.8</v>
      </c>
      <c r="O16" s="2">
        <f t="shared" si="3"/>
        <v>17.401960784313726</v>
      </c>
      <c r="P16" s="2">
        <f t="shared" si="4"/>
        <v>71.591733913925623</v>
      </c>
    </row>
    <row r="17" spans="1:16">
      <c r="A17" s="2">
        <v>10</v>
      </c>
      <c r="B17" s="2" t="s">
        <v>56</v>
      </c>
      <c r="C17" s="2"/>
      <c r="D17" s="2"/>
      <c r="E17" s="2"/>
      <c r="F17" s="1">
        <v>11</v>
      </c>
      <c r="G17" s="2" t="s">
        <v>39</v>
      </c>
      <c r="H17" s="2">
        <v>37.5</v>
      </c>
      <c r="I17" s="2">
        <f t="shared" si="0"/>
        <v>17.201834862385322</v>
      </c>
      <c r="J17" s="2">
        <v>11.6</v>
      </c>
      <c r="K17" s="2">
        <f t="shared" si="1"/>
        <v>15.025906735751295</v>
      </c>
      <c r="L17" s="2">
        <v>262.10000000000002</v>
      </c>
      <c r="M17" s="2">
        <f t="shared" si="2"/>
        <v>19.172071728347959</v>
      </c>
      <c r="N17" s="2">
        <v>86.8</v>
      </c>
      <c r="O17" s="2">
        <f t="shared" si="3"/>
        <v>18.404377880184331</v>
      </c>
      <c r="P17" s="2">
        <f t="shared" si="4"/>
        <v>69.804191206668904</v>
      </c>
    </row>
    <row r="18" spans="1:16">
      <c r="A18" s="2">
        <v>11</v>
      </c>
      <c r="B18" s="2" t="s">
        <v>71</v>
      </c>
      <c r="C18" s="2"/>
      <c r="D18" s="2"/>
      <c r="E18" s="2"/>
      <c r="F18" s="1">
        <v>9</v>
      </c>
      <c r="G18" s="2" t="s">
        <v>25</v>
      </c>
      <c r="H18" s="2">
        <v>29.5</v>
      </c>
      <c r="I18" s="2">
        <f t="shared" si="0"/>
        <v>13.532110091743119</v>
      </c>
      <c r="J18" s="2">
        <v>10.6</v>
      </c>
      <c r="K18" s="2">
        <f t="shared" si="1"/>
        <v>13.730569948186528</v>
      </c>
      <c r="L18" s="2">
        <v>201</v>
      </c>
      <c r="M18" s="2">
        <f t="shared" si="2"/>
        <v>25</v>
      </c>
      <c r="N18" s="2">
        <v>91.3</v>
      </c>
      <c r="O18" s="2">
        <f t="shared" si="3"/>
        <v>17.497261774370209</v>
      </c>
      <c r="P18" s="2">
        <f t="shared" si="4"/>
        <v>69.75994181429985</v>
      </c>
    </row>
    <row r="19" spans="1:16">
      <c r="A19" s="2">
        <v>12</v>
      </c>
      <c r="B19" s="2" t="s">
        <v>82</v>
      </c>
      <c r="C19" s="2"/>
      <c r="D19" s="2"/>
      <c r="E19" s="2"/>
      <c r="F19" s="1">
        <v>9</v>
      </c>
      <c r="G19" s="2" t="s">
        <v>39</v>
      </c>
      <c r="H19" s="2">
        <v>35.5</v>
      </c>
      <c r="I19" s="2">
        <f t="shared" si="0"/>
        <v>16.284403669724771</v>
      </c>
      <c r="J19" s="2">
        <v>13.7</v>
      </c>
      <c r="K19" s="2">
        <f t="shared" si="1"/>
        <v>17.746113989637305</v>
      </c>
      <c r="L19" s="2">
        <v>243.68</v>
      </c>
      <c r="M19" s="2">
        <f t="shared" si="2"/>
        <v>20.621306631648064</v>
      </c>
      <c r="N19" s="2">
        <v>113.2</v>
      </c>
      <c r="O19" s="2">
        <f t="shared" si="3"/>
        <v>14.112190812720847</v>
      </c>
      <c r="P19" s="2">
        <f t="shared" si="4"/>
        <v>68.764015103730998</v>
      </c>
    </row>
    <row r="20" spans="1:16">
      <c r="A20" s="2">
        <v>13</v>
      </c>
      <c r="B20" s="2" t="s">
        <v>52</v>
      </c>
      <c r="C20" s="2"/>
      <c r="D20" s="2"/>
      <c r="E20" s="2"/>
      <c r="F20" s="1">
        <v>10</v>
      </c>
      <c r="G20" s="2" t="s">
        <v>39</v>
      </c>
      <c r="H20" s="2">
        <v>35</v>
      </c>
      <c r="I20" s="2">
        <f t="shared" si="0"/>
        <v>16.055045871559631</v>
      </c>
      <c r="J20" s="2">
        <v>12.2</v>
      </c>
      <c r="K20" s="2">
        <f t="shared" si="1"/>
        <v>15.803108808290155</v>
      </c>
      <c r="L20" s="2">
        <v>236.36</v>
      </c>
      <c r="M20" s="2">
        <f t="shared" si="2"/>
        <v>21.259942460653239</v>
      </c>
      <c r="N20" s="2">
        <v>105.5</v>
      </c>
      <c r="O20" s="2">
        <f t="shared" si="3"/>
        <v>15.142180094786729</v>
      </c>
      <c r="P20" s="2">
        <f t="shared" si="4"/>
        <v>68.260277235289749</v>
      </c>
    </row>
    <row r="21" spans="1:16">
      <c r="A21" s="2">
        <v>14</v>
      </c>
      <c r="B21" s="2" t="s">
        <v>116</v>
      </c>
      <c r="C21" s="2"/>
      <c r="D21" s="2"/>
      <c r="E21" s="2"/>
      <c r="F21" s="1">
        <v>10</v>
      </c>
      <c r="G21" s="2" t="s">
        <v>26</v>
      </c>
      <c r="H21" s="2">
        <v>27.5</v>
      </c>
      <c r="I21" s="2">
        <f t="shared" si="0"/>
        <v>12.614678899082568</v>
      </c>
      <c r="J21" s="2">
        <v>17.399999999999999</v>
      </c>
      <c r="K21" s="2">
        <f t="shared" si="1"/>
        <v>22.538860103626938</v>
      </c>
      <c r="L21" s="2">
        <v>317</v>
      </c>
      <c r="M21" s="2">
        <f t="shared" si="2"/>
        <v>15.851735015772871</v>
      </c>
      <c r="N21" s="2">
        <v>98.8</v>
      </c>
      <c r="O21" s="2">
        <f t="shared" si="3"/>
        <v>16.16902834008097</v>
      </c>
      <c r="P21" s="2">
        <f t="shared" si="4"/>
        <v>67.174302358563352</v>
      </c>
    </row>
    <row r="22" spans="1:16">
      <c r="A22" s="2">
        <v>15</v>
      </c>
      <c r="B22" s="2" t="s">
        <v>62</v>
      </c>
      <c r="C22" s="2"/>
      <c r="D22" s="2"/>
      <c r="E22" s="2"/>
      <c r="F22" s="1">
        <v>10</v>
      </c>
      <c r="G22" s="2" t="s">
        <v>36</v>
      </c>
      <c r="H22" s="2">
        <v>27</v>
      </c>
      <c r="I22" s="2">
        <f t="shared" si="0"/>
        <v>12.385321100917432</v>
      </c>
      <c r="J22" s="2">
        <v>12</v>
      </c>
      <c r="K22" s="2">
        <f t="shared" si="1"/>
        <v>15.544041450777202</v>
      </c>
      <c r="L22" s="4">
        <v>239.96</v>
      </c>
      <c r="M22" s="2">
        <f t="shared" si="2"/>
        <v>20.940990165027504</v>
      </c>
      <c r="N22" s="2">
        <v>88.6</v>
      </c>
      <c r="O22" s="2">
        <f t="shared" si="3"/>
        <v>18.030474040632054</v>
      </c>
      <c r="P22" s="2">
        <f t="shared" si="4"/>
        <v>66.900826757354196</v>
      </c>
    </row>
    <row r="23" spans="1:16">
      <c r="A23" s="2">
        <v>16</v>
      </c>
      <c r="B23" s="2" t="s">
        <v>41</v>
      </c>
      <c r="C23" s="2"/>
      <c r="D23" s="2"/>
      <c r="E23" s="2"/>
      <c r="F23" s="1">
        <v>10</v>
      </c>
      <c r="G23" s="2" t="s">
        <v>26</v>
      </c>
      <c r="H23" s="2">
        <v>32</v>
      </c>
      <c r="I23" s="2">
        <f t="shared" si="0"/>
        <v>14.678899082568808</v>
      </c>
      <c r="J23" s="2">
        <v>13.5</v>
      </c>
      <c r="K23" s="2">
        <f t="shared" si="1"/>
        <v>17.487046632124351</v>
      </c>
      <c r="L23" s="2">
        <v>320</v>
      </c>
      <c r="M23" s="2">
        <f t="shared" si="2"/>
        <v>15.703125</v>
      </c>
      <c r="N23" s="2">
        <v>84.2</v>
      </c>
      <c r="O23" s="2">
        <f t="shared" si="3"/>
        <v>18.972684085510689</v>
      </c>
      <c r="P23" s="2">
        <f t="shared" si="4"/>
        <v>66.841754800203844</v>
      </c>
    </row>
    <row r="24" spans="1:16">
      <c r="A24" s="2">
        <v>17</v>
      </c>
      <c r="B24" s="2" t="s">
        <v>74</v>
      </c>
      <c r="C24" s="2"/>
      <c r="D24" s="2"/>
      <c r="E24" s="2"/>
      <c r="F24" s="1">
        <v>9</v>
      </c>
      <c r="G24" s="2" t="s">
        <v>30</v>
      </c>
      <c r="H24" s="2">
        <v>25</v>
      </c>
      <c r="I24" s="2">
        <f t="shared" si="0"/>
        <v>11.467889908256881</v>
      </c>
      <c r="J24" s="2">
        <v>14.1</v>
      </c>
      <c r="K24" s="2">
        <f t="shared" si="1"/>
        <v>18.264248704663213</v>
      </c>
      <c r="L24" s="2">
        <v>258.69</v>
      </c>
      <c r="M24" s="2">
        <f t="shared" si="2"/>
        <v>19.424794155166417</v>
      </c>
      <c r="N24" s="2">
        <v>93</v>
      </c>
      <c r="O24" s="2">
        <f t="shared" si="3"/>
        <v>17.177419354838708</v>
      </c>
      <c r="P24" s="2">
        <f t="shared" si="4"/>
        <v>66.334352122925225</v>
      </c>
    </row>
    <row r="25" spans="1:16">
      <c r="A25" s="2">
        <v>18</v>
      </c>
      <c r="B25" s="2" t="s">
        <v>69</v>
      </c>
      <c r="C25" s="2"/>
      <c r="D25" s="2"/>
      <c r="E25" s="2"/>
      <c r="F25" s="1">
        <v>9</v>
      </c>
      <c r="G25" s="2" t="s">
        <v>28</v>
      </c>
      <c r="H25" s="2">
        <v>34.5</v>
      </c>
      <c r="I25" s="2">
        <f t="shared" si="0"/>
        <v>15.825688073394495</v>
      </c>
      <c r="J25" s="2">
        <v>7.5</v>
      </c>
      <c r="K25" s="2">
        <f t="shared" si="1"/>
        <v>9.7150259067357503</v>
      </c>
      <c r="L25" s="2">
        <v>253</v>
      </c>
      <c r="M25" s="2">
        <f t="shared" si="2"/>
        <v>19.861660079051383</v>
      </c>
      <c r="N25" s="2">
        <v>81.2</v>
      </c>
      <c r="O25" s="2">
        <f t="shared" si="3"/>
        <v>19.673645320197043</v>
      </c>
      <c r="P25" s="2">
        <f t="shared" si="4"/>
        <v>65.076019379378664</v>
      </c>
    </row>
    <row r="26" spans="1:16">
      <c r="A26" s="2">
        <v>19</v>
      </c>
      <c r="B26" s="2" t="s">
        <v>45</v>
      </c>
      <c r="C26" s="2"/>
      <c r="D26" s="2"/>
      <c r="E26" s="2"/>
      <c r="F26" s="1">
        <v>11</v>
      </c>
      <c r="G26" s="2" t="s">
        <v>34</v>
      </c>
      <c r="H26" s="2">
        <v>36</v>
      </c>
      <c r="I26" s="2">
        <f t="shared" si="0"/>
        <v>16.513761467889907</v>
      </c>
      <c r="J26" s="2">
        <v>12</v>
      </c>
      <c r="K26" s="2">
        <f t="shared" si="1"/>
        <v>15.544041450777202</v>
      </c>
      <c r="L26" s="2">
        <v>288.8</v>
      </c>
      <c r="M26" s="2">
        <f t="shared" si="2"/>
        <v>17.399584487534625</v>
      </c>
      <c r="N26" s="2">
        <v>102.4</v>
      </c>
      <c r="O26" s="2">
        <f t="shared" si="3"/>
        <v>15.6005859375</v>
      </c>
      <c r="P26" s="2">
        <f t="shared" si="4"/>
        <v>65.057973343701732</v>
      </c>
    </row>
    <row r="27" spans="1:16">
      <c r="A27" s="2">
        <v>20</v>
      </c>
      <c r="B27" s="2" t="s">
        <v>73</v>
      </c>
      <c r="C27" s="2"/>
      <c r="D27" s="2"/>
      <c r="E27" s="2"/>
      <c r="F27" s="1">
        <v>9</v>
      </c>
      <c r="G27" s="2" t="s">
        <v>30</v>
      </c>
      <c r="H27" s="2">
        <v>20.5</v>
      </c>
      <c r="I27" s="2">
        <f t="shared" si="0"/>
        <v>9.4036697247706424</v>
      </c>
      <c r="J27" s="2">
        <v>16.2</v>
      </c>
      <c r="K27" s="2">
        <f t="shared" si="1"/>
        <v>20.984455958549223</v>
      </c>
      <c r="L27" s="2">
        <v>315.41000000000003</v>
      </c>
      <c r="M27" s="2">
        <f t="shared" si="2"/>
        <v>15.931644526172283</v>
      </c>
      <c r="N27" s="2">
        <v>86.8</v>
      </c>
      <c r="O27" s="2">
        <f t="shared" si="3"/>
        <v>18.404377880184331</v>
      </c>
      <c r="P27" s="2">
        <f t="shared" si="4"/>
        <v>64.724148089676476</v>
      </c>
    </row>
    <row r="28" spans="1:16">
      <c r="A28" s="2">
        <v>21</v>
      </c>
      <c r="B28" s="2" t="s">
        <v>68</v>
      </c>
      <c r="C28" s="2"/>
      <c r="D28" s="2"/>
      <c r="E28" s="2"/>
      <c r="F28" s="1">
        <v>9</v>
      </c>
      <c r="G28" s="2" t="s">
        <v>25</v>
      </c>
      <c r="H28" s="2">
        <v>28.5</v>
      </c>
      <c r="I28" s="2">
        <f t="shared" si="0"/>
        <v>13.073394495412844</v>
      </c>
      <c r="J28" s="2">
        <v>12.8</v>
      </c>
      <c r="K28" s="2">
        <f t="shared" si="1"/>
        <v>16.580310880829014</v>
      </c>
      <c r="L28" s="2">
        <v>298.17</v>
      </c>
      <c r="M28" s="2">
        <f t="shared" si="2"/>
        <v>16.85280209276587</v>
      </c>
      <c r="N28" s="2">
        <v>88.1</v>
      </c>
      <c r="O28" s="2">
        <f t="shared" si="3"/>
        <v>18.132803632236097</v>
      </c>
      <c r="P28" s="2">
        <f t="shared" si="4"/>
        <v>64.639311101243834</v>
      </c>
    </row>
    <row r="29" spans="1:16">
      <c r="A29" s="2">
        <v>22</v>
      </c>
      <c r="B29" s="2" t="s">
        <v>67</v>
      </c>
      <c r="C29" s="2"/>
      <c r="D29" s="2"/>
      <c r="E29" s="2"/>
      <c r="F29" s="1">
        <v>11</v>
      </c>
      <c r="G29" s="2" t="s">
        <v>30</v>
      </c>
      <c r="H29" s="2">
        <v>34</v>
      </c>
      <c r="I29" s="2">
        <f t="shared" si="0"/>
        <v>15.596330275229358</v>
      </c>
      <c r="J29" s="2">
        <v>12.5</v>
      </c>
      <c r="K29" s="2">
        <f t="shared" si="1"/>
        <v>16.191709844559586</v>
      </c>
      <c r="L29" s="2">
        <v>240.81</v>
      </c>
      <c r="M29" s="2">
        <f t="shared" si="2"/>
        <v>20.867073626510528</v>
      </c>
      <c r="N29" s="2">
        <v>135.80000000000001</v>
      </c>
      <c r="O29" s="2">
        <f t="shared" si="3"/>
        <v>11.76362297496318</v>
      </c>
      <c r="P29" s="2">
        <f t="shared" si="4"/>
        <v>64.418736721262661</v>
      </c>
    </row>
    <row r="30" spans="1:16">
      <c r="A30" s="2">
        <v>23</v>
      </c>
      <c r="B30" s="2" t="s">
        <v>80</v>
      </c>
      <c r="C30" s="2"/>
      <c r="D30" s="2"/>
      <c r="E30" s="2"/>
      <c r="F30" s="1">
        <v>9</v>
      </c>
      <c r="G30" s="2" t="s">
        <v>39</v>
      </c>
      <c r="H30" s="2">
        <v>37.5</v>
      </c>
      <c r="I30" s="2">
        <f t="shared" si="0"/>
        <v>17.201834862385322</v>
      </c>
      <c r="J30" s="2">
        <v>8.5</v>
      </c>
      <c r="K30" s="2">
        <f t="shared" si="1"/>
        <v>11.010362694300518</v>
      </c>
      <c r="L30" s="2">
        <v>248.02</v>
      </c>
      <c r="M30" s="2">
        <f t="shared" si="2"/>
        <v>20.26046286589791</v>
      </c>
      <c r="N30" s="2">
        <v>107.8</v>
      </c>
      <c r="O30" s="2">
        <f t="shared" si="3"/>
        <v>14.819109461966605</v>
      </c>
      <c r="P30" s="2">
        <f t="shared" si="4"/>
        <v>63.291769884550355</v>
      </c>
    </row>
    <row r="31" spans="1:16">
      <c r="A31" s="2">
        <v>24</v>
      </c>
      <c r="B31" s="3" t="s">
        <v>75</v>
      </c>
      <c r="C31" s="3"/>
      <c r="D31" s="3"/>
      <c r="E31" s="3"/>
      <c r="F31" s="5">
        <v>9</v>
      </c>
      <c r="G31" s="3" t="s">
        <v>31</v>
      </c>
      <c r="H31" s="3">
        <v>32.5</v>
      </c>
      <c r="I31" s="3">
        <f t="shared" si="0"/>
        <v>14.908256880733944</v>
      </c>
      <c r="J31" s="3">
        <v>12.5</v>
      </c>
      <c r="K31" s="3">
        <f t="shared" si="1"/>
        <v>16.191709844559586</v>
      </c>
      <c r="L31" s="3">
        <v>272.54000000000002</v>
      </c>
      <c r="M31" s="3">
        <f t="shared" si="2"/>
        <v>18.437660526895133</v>
      </c>
      <c r="N31" s="3">
        <v>120.8</v>
      </c>
      <c r="O31" s="3">
        <f t="shared" si="3"/>
        <v>13.224337748344372</v>
      </c>
      <c r="P31" s="3">
        <f t="shared" si="4"/>
        <v>62.761965000533039</v>
      </c>
    </row>
    <row r="32" spans="1:16">
      <c r="A32" s="2">
        <v>25</v>
      </c>
      <c r="B32" s="2" t="s">
        <v>50</v>
      </c>
      <c r="C32" s="2"/>
      <c r="D32" s="2"/>
      <c r="E32" s="2"/>
      <c r="F32" s="1">
        <v>11</v>
      </c>
      <c r="G32" s="2" t="s">
        <v>36</v>
      </c>
      <c r="H32" s="2">
        <v>30</v>
      </c>
      <c r="I32" s="2">
        <f t="shared" si="0"/>
        <v>13.761467889908257</v>
      </c>
      <c r="J32" s="2">
        <v>13.3</v>
      </c>
      <c r="K32" s="2">
        <f t="shared" si="1"/>
        <v>17.2279792746114</v>
      </c>
      <c r="L32" s="4">
        <v>243.41</v>
      </c>
      <c r="M32" s="2">
        <f t="shared" si="2"/>
        <v>20.644180600632676</v>
      </c>
      <c r="N32" s="2">
        <v>148</v>
      </c>
      <c r="O32" s="2">
        <f t="shared" si="3"/>
        <v>10.793918918918919</v>
      </c>
      <c r="P32" s="2">
        <f t="shared" si="4"/>
        <v>62.427546684071253</v>
      </c>
    </row>
    <row r="33" spans="1:16">
      <c r="A33" s="2">
        <v>26</v>
      </c>
      <c r="B33" s="2" t="s">
        <v>77</v>
      </c>
      <c r="C33" s="2"/>
      <c r="D33" s="2"/>
      <c r="E33" s="2"/>
      <c r="F33" s="1">
        <v>9</v>
      </c>
      <c r="G33" s="2" t="s">
        <v>33</v>
      </c>
      <c r="H33" s="2">
        <v>15.5</v>
      </c>
      <c r="I33" s="2">
        <f t="shared" si="0"/>
        <v>7.1100917431192663</v>
      </c>
      <c r="J33" s="2">
        <v>11.6</v>
      </c>
      <c r="K33" s="2">
        <f t="shared" si="1"/>
        <v>15.025906735751295</v>
      </c>
      <c r="L33" s="2">
        <v>283.17</v>
      </c>
      <c r="M33" s="2">
        <f t="shared" si="2"/>
        <v>17.745523890242609</v>
      </c>
      <c r="N33" s="2">
        <v>72.5</v>
      </c>
      <c r="O33" s="2">
        <f t="shared" si="3"/>
        <v>22.03448275862069</v>
      </c>
      <c r="P33" s="2">
        <f t="shared" si="4"/>
        <v>61.916005127733861</v>
      </c>
    </row>
    <row r="34" spans="1:16">
      <c r="A34" s="2">
        <v>27</v>
      </c>
      <c r="B34" s="2" t="s">
        <v>79</v>
      </c>
      <c r="C34" s="2"/>
      <c r="D34" s="2"/>
      <c r="E34" s="2"/>
      <c r="F34" s="1">
        <v>9</v>
      </c>
      <c r="G34" s="2" t="s">
        <v>39</v>
      </c>
      <c r="H34" s="2">
        <v>38</v>
      </c>
      <c r="I34" s="2">
        <f t="shared" si="0"/>
        <v>17.431192660550458</v>
      </c>
      <c r="J34" s="2">
        <v>9</v>
      </c>
      <c r="K34" s="2">
        <f t="shared" si="1"/>
        <v>11.6580310880829</v>
      </c>
      <c r="L34" s="2">
        <v>332.01</v>
      </c>
      <c r="M34" s="2">
        <f t="shared" si="2"/>
        <v>15.135086292581549</v>
      </c>
      <c r="N34" s="2">
        <v>101.3</v>
      </c>
      <c r="O34" s="2">
        <f t="shared" si="3"/>
        <v>15.769990128331688</v>
      </c>
      <c r="P34" s="2">
        <f t="shared" si="4"/>
        <v>59.994300169546591</v>
      </c>
    </row>
    <row r="35" spans="1:16">
      <c r="A35" s="2">
        <v>28</v>
      </c>
      <c r="B35" s="2" t="s">
        <v>60</v>
      </c>
      <c r="C35" s="2"/>
      <c r="D35" s="2"/>
      <c r="E35" s="2"/>
      <c r="F35" s="1">
        <v>10</v>
      </c>
      <c r="G35" s="2" t="s">
        <v>31</v>
      </c>
      <c r="H35" s="2">
        <v>26.5</v>
      </c>
      <c r="I35" s="2">
        <f t="shared" si="0"/>
        <v>12.155963302752294</v>
      </c>
      <c r="J35" s="2">
        <v>11.5</v>
      </c>
      <c r="K35" s="2">
        <f t="shared" si="1"/>
        <v>14.896373056994818</v>
      </c>
      <c r="L35" s="2">
        <v>275.92</v>
      </c>
      <c r="M35" s="2">
        <f t="shared" si="2"/>
        <v>18.211800521890403</v>
      </c>
      <c r="N35" s="2">
        <v>112.2</v>
      </c>
      <c r="O35" s="2">
        <f t="shared" si="3"/>
        <v>14.237967914438503</v>
      </c>
      <c r="P35" s="2">
        <f t="shared" si="4"/>
        <v>59.502104796076011</v>
      </c>
    </row>
    <row r="36" spans="1:16">
      <c r="A36" s="2">
        <v>29</v>
      </c>
      <c r="B36" s="2" t="s">
        <v>43</v>
      </c>
      <c r="C36" s="2"/>
      <c r="D36" s="2"/>
      <c r="E36" s="2"/>
      <c r="F36" s="1">
        <v>11</v>
      </c>
      <c r="G36" s="2" t="s">
        <v>30</v>
      </c>
      <c r="H36" s="2">
        <v>19.5</v>
      </c>
      <c r="I36" s="2">
        <f t="shared" si="0"/>
        <v>8.9449541284403669</v>
      </c>
      <c r="J36" s="2">
        <v>10.4</v>
      </c>
      <c r="K36" s="2">
        <f t="shared" si="1"/>
        <v>13.471502590673575</v>
      </c>
      <c r="L36" s="2">
        <v>245.81</v>
      </c>
      <c r="M36" s="2">
        <f t="shared" si="2"/>
        <v>20.442618282413246</v>
      </c>
      <c r="N36" s="2">
        <v>117.2</v>
      </c>
      <c r="O36" s="2">
        <f t="shared" si="3"/>
        <v>13.630546075085324</v>
      </c>
      <c r="P36" s="2">
        <f t="shared" si="4"/>
        <v>56.489621076612508</v>
      </c>
    </row>
    <row r="37" spans="1:16">
      <c r="A37" s="2">
        <v>30</v>
      </c>
      <c r="B37" s="2" t="s">
        <v>76</v>
      </c>
      <c r="C37" s="2"/>
      <c r="D37" s="2"/>
      <c r="E37" s="2"/>
      <c r="F37" s="1">
        <v>9</v>
      </c>
      <c r="G37" s="2" t="s">
        <v>33</v>
      </c>
      <c r="H37" s="2">
        <v>14</v>
      </c>
      <c r="I37" s="2">
        <f t="shared" si="0"/>
        <v>6.4220183486238529</v>
      </c>
      <c r="J37" s="2">
        <v>9.8000000000000007</v>
      </c>
      <c r="K37" s="2">
        <f t="shared" si="1"/>
        <v>12.694300518134716</v>
      </c>
      <c r="L37" s="2">
        <v>292.64</v>
      </c>
      <c r="M37" s="2">
        <f t="shared" si="2"/>
        <v>17.171268452706396</v>
      </c>
      <c r="N37" s="2">
        <v>79.7</v>
      </c>
      <c r="O37" s="2">
        <f t="shared" si="3"/>
        <v>20.043914680050186</v>
      </c>
      <c r="P37" s="2">
        <f t="shared" si="4"/>
        <v>56.331501999515147</v>
      </c>
    </row>
    <row r="38" spans="1:16">
      <c r="A38" s="2">
        <v>31</v>
      </c>
      <c r="B38" s="2" t="s">
        <v>65</v>
      </c>
      <c r="C38" s="2"/>
      <c r="D38" s="2"/>
      <c r="E38" s="2"/>
      <c r="F38" s="1">
        <v>11</v>
      </c>
      <c r="G38" s="2" t="s">
        <v>33</v>
      </c>
      <c r="H38" s="2">
        <v>27.5</v>
      </c>
      <c r="I38" s="2">
        <f t="shared" si="0"/>
        <v>12.614678899082568</v>
      </c>
      <c r="J38" s="2">
        <v>7.5</v>
      </c>
      <c r="K38" s="2">
        <f t="shared" si="1"/>
        <v>9.7150259067357503</v>
      </c>
      <c r="L38" s="2">
        <v>297.95999999999998</v>
      </c>
      <c r="M38" s="2">
        <f t="shared" si="2"/>
        <v>16.864679822795008</v>
      </c>
      <c r="N38" s="2">
        <v>99.6</v>
      </c>
      <c r="O38" s="2">
        <f t="shared" si="3"/>
        <v>16.039156626506024</v>
      </c>
      <c r="P38" s="2">
        <f t="shared" si="4"/>
        <v>55.233541255119349</v>
      </c>
    </row>
    <row r="39" spans="1:16">
      <c r="A39" s="2">
        <v>32</v>
      </c>
      <c r="B39" s="2" t="s">
        <v>81</v>
      </c>
      <c r="C39" s="2"/>
      <c r="D39" s="2"/>
      <c r="E39" s="2"/>
      <c r="F39" s="1">
        <v>9</v>
      </c>
      <c r="G39" s="2" t="s">
        <v>39</v>
      </c>
      <c r="H39" s="2">
        <v>37</v>
      </c>
      <c r="I39" s="2">
        <f t="shared" si="0"/>
        <v>16.972477064220183</v>
      </c>
      <c r="J39" s="2">
        <v>7.3</v>
      </c>
      <c r="K39" s="2">
        <f t="shared" si="1"/>
        <v>9.4559585492227978</v>
      </c>
      <c r="L39" s="2">
        <v>313.13</v>
      </c>
      <c r="M39" s="2">
        <f t="shared" si="2"/>
        <v>16.047647941749432</v>
      </c>
      <c r="N39" s="2">
        <v>126.7</v>
      </c>
      <c r="O39" s="2">
        <f t="shared" si="3"/>
        <v>12.60852407261247</v>
      </c>
      <c r="P39" s="2">
        <f t="shared" si="4"/>
        <v>55.084607627804878</v>
      </c>
    </row>
    <row r="40" spans="1:16">
      <c r="A40" s="2">
        <v>33</v>
      </c>
      <c r="B40" s="2" t="s">
        <v>53</v>
      </c>
      <c r="C40" s="2"/>
      <c r="D40" s="2"/>
      <c r="E40" s="2"/>
      <c r="F40" s="1">
        <v>11</v>
      </c>
      <c r="G40" s="2" t="s">
        <v>30</v>
      </c>
      <c r="H40" s="2">
        <v>23.5</v>
      </c>
      <c r="I40" s="2">
        <f t="shared" si="0"/>
        <v>10.779816513761467</v>
      </c>
      <c r="J40" s="2">
        <v>8</v>
      </c>
      <c r="K40" s="2">
        <f t="shared" si="1"/>
        <v>10.362694300518134</v>
      </c>
      <c r="L40" s="2">
        <v>278.23</v>
      </c>
      <c r="M40" s="2">
        <f t="shared" si="2"/>
        <v>18.06059734751824</v>
      </c>
      <c r="N40" s="2">
        <v>105.8</v>
      </c>
      <c r="O40" s="2">
        <f t="shared" si="3"/>
        <v>15.099243856332704</v>
      </c>
      <c r="P40" s="2">
        <f t="shared" si="4"/>
        <v>54.302352018130549</v>
      </c>
    </row>
    <row r="41" spans="1:16">
      <c r="A41" s="2">
        <v>34</v>
      </c>
      <c r="B41" s="2" t="s">
        <v>61</v>
      </c>
      <c r="C41" s="2"/>
      <c r="D41" s="2"/>
      <c r="E41" s="2"/>
      <c r="F41" s="1">
        <v>10</v>
      </c>
      <c r="G41" s="2" t="s">
        <v>27</v>
      </c>
      <c r="H41" s="2">
        <v>18</v>
      </c>
      <c r="I41" s="2">
        <f t="shared" si="0"/>
        <v>8.2568807339449535</v>
      </c>
      <c r="J41" s="2">
        <v>4</v>
      </c>
      <c r="K41" s="2">
        <f t="shared" si="1"/>
        <v>5.1813471502590671</v>
      </c>
      <c r="L41" s="2">
        <v>327</v>
      </c>
      <c r="M41" s="2">
        <f t="shared" si="2"/>
        <v>15.36697247706422</v>
      </c>
      <c r="N41" s="2">
        <v>73.3</v>
      </c>
      <c r="O41" s="2">
        <f t="shared" si="3"/>
        <v>21.79399727148704</v>
      </c>
      <c r="P41" s="2">
        <f t="shared" si="4"/>
        <v>50.599197632755278</v>
      </c>
    </row>
    <row r="42" spans="1:16">
      <c r="A42" s="2">
        <v>35</v>
      </c>
      <c r="B42" s="2" t="s">
        <v>63</v>
      </c>
      <c r="C42" s="2"/>
      <c r="D42" s="2"/>
      <c r="E42" s="2"/>
      <c r="F42" s="1">
        <v>10</v>
      </c>
      <c r="G42" s="2" t="s">
        <v>27</v>
      </c>
      <c r="H42" s="2">
        <v>25.5</v>
      </c>
      <c r="I42" s="2">
        <f t="shared" si="0"/>
        <v>11.697247706422019</v>
      </c>
      <c r="J42" s="2">
        <v>6</v>
      </c>
      <c r="K42" s="2">
        <f t="shared" si="1"/>
        <v>7.7720207253886011</v>
      </c>
      <c r="L42" s="2">
        <v>333</v>
      </c>
      <c r="M42" s="2">
        <f t="shared" si="2"/>
        <v>15.09009009009009</v>
      </c>
      <c r="N42" s="2">
        <v>102.2</v>
      </c>
      <c r="O42" s="2">
        <f t="shared" si="3"/>
        <v>15.631115459882583</v>
      </c>
      <c r="P42" s="2">
        <f t="shared" si="4"/>
        <v>50.190473981783285</v>
      </c>
    </row>
    <row r="43" spans="1:16">
      <c r="A43" s="2">
        <v>36</v>
      </c>
      <c r="B43" s="2" t="s">
        <v>49</v>
      </c>
      <c r="C43" s="2"/>
      <c r="D43" s="2"/>
      <c r="E43" s="2"/>
      <c r="F43" s="1">
        <v>10</v>
      </c>
      <c r="G43" s="2" t="s">
        <v>36</v>
      </c>
      <c r="H43" s="2">
        <v>31.5</v>
      </c>
      <c r="I43" s="2">
        <f t="shared" si="0"/>
        <v>14.44954128440367</v>
      </c>
      <c r="J43" s="2">
        <v>0</v>
      </c>
      <c r="K43" s="2">
        <f t="shared" si="1"/>
        <v>0</v>
      </c>
      <c r="L43" s="2">
        <v>390.73</v>
      </c>
      <c r="M43" s="2">
        <f t="shared" si="2"/>
        <v>12.860543086018478</v>
      </c>
      <c r="N43" s="2">
        <v>93.6</v>
      </c>
      <c r="O43" s="2">
        <f t="shared" si="3"/>
        <v>17.067307692307693</v>
      </c>
      <c r="P43" s="2">
        <f t="shared" si="4"/>
        <v>44.377392062729839</v>
      </c>
    </row>
    <row r="44" spans="1:16">
      <c r="A44" s="2">
        <v>37</v>
      </c>
      <c r="B44" s="2" t="s">
        <v>46</v>
      </c>
      <c r="C44" s="2"/>
      <c r="D44" s="2"/>
      <c r="E44" s="2"/>
      <c r="F44" s="1">
        <v>10</v>
      </c>
      <c r="G44" s="2" t="s">
        <v>29</v>
      </c>
      <c r="H44" s="2">
        <v>13</v>
      </c>
      <c r="I44" s="2">
        <f t="shared" si="0"/>
        <v>5.9633027522935782</v>
      </c>
      <c r="J44" s="2">
        <v>0</v>
      </c>
      <c r="K44" s="2">
        <f t="shared" si="1"/>
        <v>0</v>
      </c>
      <c r="L44" s="2">
        <v>241</v>
      </c>
      <c r="M44" s="2">
        <f t="shared" si="2"/>
        <v>20.850622406639005</v>
      </c>
      <c r="N44" s="2">
        <v>97.2</v>
      </c>
      <c r="O44" s="2">
        <f t="shared" si="3"/>
        <v>16.435185185185183</v>
      </c>
      <c r="P44" s="2">
        <f t="shared" si="4"/>
        <v>43.249110344117767</v>
      </c>
    </row>
    <row r="45" spans="1:16">
      <c r="A45" s="2">
        <v>38</v>
      </c>
      <c r="B45" s="2" t="s">
        <v>78</v>
      </c>
      <c r="C45" s="2"/>
      <c r="D45" s="2"/>
      <c r="E45" s="2"/>
      <c r="F45" s="1">
        <v>9</v>
      </c>
      <c r="G45" s="2" t="s">
        <v>37</v>
      </c>
      <c r="H45" s="2">
        <v>29.5</v>
      </c>
      <c r="I45" s="2">
        <f t="shared" si="0"/>
        <v>13.532110091743119</v>
      </c>
      <c r="J45" s="2">
        <v>10</v>
      </c>
      <c r="K45" s="2">
        <f t="shared" si="1"/>
        <v>12.953367875647668</v>
      </c>
      <c r="L45" s="2">
        <v>0</v>
      </c>
      <c r="M45" s="2">
        <v>0</v>
      </c>
      <c r="N45" s="2">
        <v>117.7</v>
      </c>
      <c r="O45" s="2">
        <f t="shared" si="3"/>
        <v>13.572642310960068</v>
      </c>
      <c r="P45" s="2">
        <f t="shared" si="4"/>
        <v>40.058120278350856</v>
      </c>
    </row>
    <row r="46" spans="1:16">
      <c r="A46" s="2">
        <v>39</v>
      </c>
      <c r="B46" s="2" t="s">
        <v>66</v>
      </c>
      <c r="C46" s="2"/>
      <c r="D46" s="2"/>
      <c r="E46" s="2"/>
      <c r="F46" s="1">
        <v>11</v>
      </c>
      <c r="G46" s="2" t="s">
        <v>30</v>
      </c>
      <c r="H46" s="2">
        <v>21.5</v>
      </c>
      <c r="I46" s="2">
        <f t="shared" si="0"/>
        <v>9.862385321100918</v>
      </c>
      <c r="J46" s="2">
        <v>14.7</v>
      </c>
      <c r="K46" s="2">
        <f t="shared" si="1"/>
        <v>19.041450777202073</v>
      </c>
      <c r="L46" s="2"/>
      <c r="M46" s="2">
        <v>0</v>
      </c>
      <c r="N46" s="2">
        <v>180.3</v>
      </c>
      <c r="O46" s="2">
        <f t="shared" si="3"/>
        <v>8.8602329450915143</v>
      </c>
      <c r="P46" s="2">
        <f t="shared" si="4"/>
        <v>37.7640690433945</v>
      </c>
    </row>
    <row r="47" spans="1:16">
      <c r="A47" s="2">
        <v>40</v>
      </c>
      <c r="B47" s="3" t="s">
        <v>55</v>
      </c>
      <c r="C47" s="3"/>
      <c r="D47" s="3"/>
      <c r="E47" s="3"/>
      <c r="F47" s="5">
        <v>10</v>
      </c>
      <c r="G47" s="3" t="s">
        <v>35</v>
      </c>
      <c r="H47" s="3">
        <v>37.5</v>
      </c>
      <c r="I47" s="3">
        <f t="shared" si="0"/>
        <v>17.201834862385322</v>
      </c>
      <c r="J47" s="3">
        <v>0</v>
      </c>
      <c r="K47" s="3">
        <f t="shared" si="1"/>
        <v>0</v>
      </c>
      <c r="L47" s="3">
        <v>0</v>
      </c>
      <c r="M47" s="3">
        <v>0</v>
      </c>
      <c r="N47" s="3">
        <v>114.1</v>
      </c>
      <c r="O47" s="3">
        <f t="shared" si="3"/>
        <v>14.000876424189308</v>
      </c>
      <c r="P47" s="3">
        <f t="shared" si="4"/>
        <v>31.20271128657463</v>
      </c>
    </row>
    <row r="48" spans="1:16">
      <c r="A48" s="2">
        <v>41</v>
      </c>
      <c r="B48" s="3" t="s">
        <v>42</v>
      </c>
      <c r="C48" s="3"/>
      <c r="D48" s="3"/>
      <c r="E48" s="3"/>
      <c r="F48" s="5">
        <v>10</v>
      </c>
      <c r="G48" s="3" t="s">
        <v>26</v>
      </c>
      <c r="H48" s="3">
        <v>19</v>
      </c>
      <c r="I48" s="3">
        <f t="shared" si="0"/>
        <v>8.7155963302752291</v>
      </c>
      <c r="J48" s="3">
        <v>9.1999999999999993</v>
      </c>
      <c r="K48" s="3">
        <f t="shared" si="1"/>
        <v>11.917098445595853</v>
      </c>
      <c r="L48" s="3"/>
      <c r="M48" s="3">
        <v>0</v>
      </c>
      <c r="N48" s="3"/>
      <c r="O48" s="3">
        <v>0</v>
      </c>
      <c r="P48" s="3">
        <f t="shared" si="4"/>
        <v>20.63269477587108</v>
      </c>
    </row>
    <row r="49" spans="1:16">
      <c r="A49" s="2">
        <v>42</v>
      </c>
      <c r="B49" s="3" t="s">
        <v>64</v>
      </c>
      <c r="C49" s="3"/>
      <c r="D49" s="3"/>
      <c r="E49" s="3"/>
      <c r="F49" s="5">
        <v>10</v>
      </c>
      <c r="G49" s="3" t="s">
        <v>31</v>
      </c>
      <c r="H49" s="3">
        <v>24.5</v>
      </c>
      <c r="I49" s="3">
        <f t="shared" si="0"/>
        <v>11.238532110091743</v>
      </c>
      <c r="J49" s="3"/>
      <c r="K49" s="3">
        <f t="shared" si="1"/>
        <v>0</v>
      </c>
      <c r="L49" s="3"/>
      <c r="M49" s="3">
        <v>0</v>
      </c>
      <c r="N49" s="3"/>
      <c r="O49" s="3">
        <v>0</v>
      </c>
      <c r="P49" s="3">
        <f t="shared" si="4"/>
        <v>11.238532110091743</v>
      </c>
    </row>
    <row r="50" spans="1:16">
      <c r="A50" s="2">
        <v>43</v>
      </c>
      <c r="B50" s="3" t="s">
        <v>59</v>
      </c>
      <c r="C50" s="3"/>
      <c r="D50" s="3"/>
      <c r="E50" s="3"/>
      <c r="F50" s="5">
        <v>10</v>
      </c>
      <c r="G50" s="3" t="s">
        <v>31</v>
      </c>
      <c r="H50" s="3">
        <v>15</v>
      </c>
      <c r="I50" s="3">
        <f t="shared" si="0"/>
        <v>6.8807339449541285</v>
      </c>
      <c r="J50" s="3"/>
      <c r="K50" s="3">
        <f t="shared" si="1"/>
        <v>0</v>
      </c>
      <c r="L50" s="3"/>
      <c r="M50" s="3">
        <v>0</v>
      </c>
      <c r="N50" s="3"/>
      <c r="O50" s="3">
        <v>0</v>
      </c>
      <c r="P50" s="3">
        <f t="shared" si="4"/>
        <v>6.8807339449541285</v>
      </c>
    </row>
  </sheetData>
  <sortState ref="A8:P72">
    <sortCondition descending="1" ref="P8:P72"/>
    <sortCondition ref="C8:C72"/>
  </sortState>
  <phoneticPr fontId="1" type="noConversion"/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9"/>
  <sheetViews>
    <sheetView view="pageBreakPreview" zoomScale="90" zoomScaleNormal="100" zoomScaleSheetLayoutView="90" workbookViewId="0">
      <selection activeCell="U10" sqref="U10"/>
    </sheetView>
  </sheetViews>
  <sheetFormatPr defaultRowHeight="12.75"/>
  <cols>
    <col min="1" max="1" width="7.5703125" customWidth="1"/>
    <col min="3" max="3" width="4.28515625" customWidth="1"/>
    <col min="4" max="5" width="3.85546875" customWidth="1"/>
    <col min="6" max="6" width="6.7109375" customWidth="1"/>
  </cols>
  <sheetData>
    <row r="1" spans="1:16">
      <c r="D1" t="s">
        <v>18</v>
      </c>
    </row>
    <row r="2" spans="1:16">
      <c r="A2" t="s">
        <v>0</v>
      </c>
      <c r="B2">
        <v>25</v>
      </c>
      <c r="D2" t="s">
        <v>1</v>
      </c>
      <c r="E2">
        <v>25</v>
      </c>
      <c r="H2" t="s">
        <v>19</v>
      </c>
      <c r="I2">
        <v>25</v>
      </c>
      <c r="K2" t="s">
        <v>20</v>
      </c>
      <c r="L2">
        <v>25</v>
      </c>
    </row>
    <row r="3" spans="1:16">
      <c r="A3" t="s">
        <v>2</v>
      </c>
      <c r="B3">
        <v>51</v>
      </c>
      <c r="D3" t="s">
        <v>3</v>
      </c>
      <c r="E3">
        <v>19.5</v>
      </c>
      <c r="H3" t="s">
        <v>4</v>
      </c>
      <c r="I3">
        <v>238.64</v>
      </c>
      <c r="K3" t="s">
        <v>4</v>
      </c>
      <c r="L3">
        <v>71.400000000000006</v>
      </c>
    </row>
    <row r="4" spans="1:16">
      <c r="B4" t="s">
        <v>5</v>
      </c>
      <c r="E4" t="s">
        <v>6</v>
      </c>
      <c r="H4" t="s">
        <v>21</v>
      </c>
      <c r="K4" t="s">
        <v>22</v>
      </c>
    </row>
    <row r="6" spans="1:16">
      <c r="A6" s="2"/>
      <c r="B6" s="2"/>
      <c r="C6" s="2"/>
      <c r="D6" s="2"/>
      <c r="E6" s="2"/>
      <c r="F6" s="2"/>
      <c r="G6" s="2"/>
      <c r="H6" s="2" t="s">
        <v>7</v>
      </c>
      <c r="I6" s="2"/>
      <c r="J6" s="2" t="s">
        <v>8</v>
      </c>
      <c r="K6" s="2"/>
      <c r="L6" s="2" t="s">
        <v>21</v>
      </c>
      <c r="M6" s="2"/>
      <c r="N6" s="2" t="s">
        <v>23</v>
      </c>
      <c r="O6" s="2"/>
      <c r="P6" s="2"/>
    </row>
    <row r="7" spans="1:16">
      <c r="A7" s="2" t="s">
        <v>9</v>
      </c>
      <c r="B7" s="2" t="s">
        <v>10</v>
      </c>
      <c r="C7" s="2" t="s">
        <v>11</v>
      </c>
      <c r="D7" s="2" t="s">
        <v>12</v>
      </c>
      <c r="E7" s="2" t="s">
        <v>13</v>
      </c>
      <c r="F7" s="2" t="s">
        <v>14</v>
      </c>
      <c r="G7" s="2" t="s">
        <v>24</v>
      </c>
      <c r="H7" s="2" t="s">
        <v>15</v>
      </c>
      <c r="I7" s="2" t="s">
        <v>16</v>
      </c>
      <c r="J7" s="2" t="s">
        <v>15</v>
      </c>
      <c r="K7" s="2" t="s">
        <v>16</v>
      </c>
      <c r="L7" s="2" t="s">
        <v>15</v>
      </c>
      <c r="M7" s="2" t="s">
        <v>16</v>
      </c>
      <c r="N7" s="2" t="s">
        <v>15</v>
      </c>
      <c r="O7" s="2" t="s">
        <v>16</v>
      </c>
      <c r="P7" s="2" t="s">
        <v>17</v>
      </c>
    </row>
    <row r="8" spans="1:16">
      <c r="A8" s="1">
        <v>1</v>
      </c>
      <c r="B8" s="2" t="s">
        <v>91</v>
      </c>
      <c r="C8" s="2"/>
      <c r="D8" s="2"/>
      <c r="E8" s="2"/>
      <c r="F8" s="1">
        <v>8</v>
      </c>
      <c r="G8" s="2" t="s">
        <v>27</v>
      </c>
      <c r="H8" s="2">
        <v>38</v>
      </c>
      <c r="I8" s="2">
        <f t="shared" ref="I8:I39" si="0">$B$2*H8/$B$3</f>
        <v>18.627450980392158</v>
      </c>
      <c r="J8" s="2">
        <v>19.5</v>
      </c>
      <c r="K8" s="2">
        <f t="shared" ref="K8:K39" si="1">$E$2*J8/$E$3</f>
        <v>25</v>
      </c>
      <c r="L8" s="2">
        <v>241.66</v>
      </c>
      <c r="M8" s="2">
        <f t="shared" ref="M8:M32" si="2">$I$2*$I$3/L8</f>
        <v>24.687577588347263</v>
      </c>
      <c r="N8" s="2">
        <v>94.1</v>
      </c>
      <c r="O8" s="2">
        <f t="shared" ref="O8:O32" si="3">$L$2*$L$3/N8</f>
        <v>18.969181721572799</v>
      </c>
      <c r="P8" s="2">
        <f t="shared" ref="P8:P39" si="4">SUM(I8,K8,M8,O8)</f>
        <v>87.284210290312217</v>
      </c>
    </row>
    <row r="9" spans="1:16">
      <c r="A9" s="1">
        <v>2</v>
      </c>
      <c r="B9" s="2" t="s">
        <v>100</v>
      </c>
      <c r="C9" s="2"/>
      <c r="D9" s="2"/>
      <c r="E9" s="2"/>
      <c r="F9" s="1">
        <v>7</v>
      </c>
      <c r="G9" s="2" t="s">
        <v>32</v>
      </c>
      <c r="H9" s="2">
        <v>36</v>
      </c>
      <c r="I9" s="2">
        <f t="shared" si="0"/>
        <v>17.647058823529413</v>
      </c>
      <c r="J9" s="2">
        <v>12.8</v>
      </c>
      <c r="K9" s="2">
        <f t="shared" si="1"/>
        <v>16.410256410256409</v>
      </c>
      <c r="L9" s="2">
        <v>295.95999999999998</v>
      </c>
      <c r="M9" s="2">
        <f t="shared" si="2"/>
        <v>20.158129476956347</v>
      </c>
      <c r="N9" s="2">
        <v>71.400000000000006</v>
      </c>
      <c r="O9" s="2">
        <f t="shared" si="3"/>
        <v>25</v>
      </c>
      <c r="P9" s="2">
        <f t="shared" si="4"/>
        <v>79.215444710742162</v>
      </c>
    </row>
    <row r="10" spans="1:16">
      <c r="A10" s="1">
        <v>3</v>
      </c>
      <c r="B10" s="2" t="s">
        <v>106</v>
      </c>
      <c r="C10" s="2"/>
      <c r="D10" s="2"/>
      <c r="E10" s="2"/>
      <c r="F10" s="1">
        <v>7</v>
      </c>
      <c r="G10" s="2" t="s">
        <v>34</v>
      </c>
      <c r="H10" s="2">
        <v>37</v>
      </c>
      <c r="I10" s="2">
        <f t="shared" si="0"/>
        <v>18.137254901960784</v>
      </c>
      <c r="J10" s="2">
        <v>16</v>
      </c>
      <c r="K10" s="2">
        <f t="shared" si="1"/>
        <v>20.512820512820515</v>
      </c>
      <c r="L10" s="3">
        <v>247.84</v>
      </c>
      <c r="M10" s="2">
        <f t="shared" si="2"/>
        <v>24.07198192382182</v>
      </c>
      <c r="N10" s="3">
        <v>110.9</v>
      </c>
      <c r="O10" s="2">
        <f t="shared" si="3"/>
        <v>16.095581605049595</v>
      </c>
      <c r="P10" s="2">
        <f t="shared" si="4"/>
        <v>78.817638943652724</v>
      </c>
    </row>
    <row r="11" spans="1:16">
      <c r="A11" s="1">
        <v>4</v>
      </c>
      <c r="B11" s="2" t="s">
        <v>88</v>
      </c>
      <c r="C11" s="2"/>
      <c r="D11" s="2"/>
      <c r="E11" s="2"/>
      <c r="F11" s="1">
        <v>7</v>
      </c>
      <c r="G11" s="2" t="s">
        <v>25</v>
      </c>
      <c r="H11" s="2">
        <v>28.5</v>
      </c>
      <c r="I11" s="2">
        <f t="shared" si="0"/>
        <v>13.970588235294118</v>
      </c>
      <c r="J11" s="2">
        <v>16</v>
      </c>
      <c r="K11" s="2">
        <f t="shared" si="1"/>
        <v>20.512820512820515</v>
      </c>
      <c r="L11" s="2">
        <v>256.76</v>
      </c>
      <c r="M11" s="2">
        <f t="shared" si="2"/>
        <v>23.235706496338995</v>
      </c>
      <c r="N11" s="2">
        <v>85.2</v>
      </c>
      <c r="O11" s="2">
        <f t="shared" si="3"/>
        <v>20.950704225352116</v>
      </c>
      <c r="P11" s="2">
        <f t="shared" si="4"/>
        <v>78.669819469805745</v>
      </c>
    </row>
    <row r="12" spans="1:16">
      <c r="A12" s="1">
        <v>5</v>
      </c>
      <c r="B12" s="2" t="s">
        <v>92</v>
      </c>
      <c r="C12" s="2"/>
      <c r="D12" s="2"/>
      <c r="E12" s="2"/>
      <c r="F12" s="1">
        <v>8</v>
      </c>
      <c r="G12" s="2" t="s">
        <v>27</v>
      </c>
      <c r="H12" s="2">
        <v>30</v>
      </c>
      <c r="I12" s="2">
        <f t="shared" si="0"/>
        <v>14.705882352941176</v>
      </c>
      <c r="J12" s="2">
        <v>13.2</v>
      </c>
      <c r="K12" s="2">
        <f t="shared" si="1"/>
        <v>16.923076923076923</v>
      </c>
      <c r="L12" s="2">
        <v>238.64</v>
      </c>
      <c r="M12" s="2">
        <f t="shared" si="2"/>
        <v>25</v>
      </c>
      <c r="N12" s="2">
        <v>87.9</v>
      </c>
      <c r="O12" s="2">
        <f t="shared" si="3"/>
        <v>20.30716723549488</v>
      </c>
      <c r="P12" s="2">
        <f t="shared" si="4"/>
        <v>76.936126511512981</v>
      </c>
    </row>
    <row r="13" spans="1:16">
      <c r="A13" s="1">
        <v>6</v>
      </c>
      <c r="B13" s="2" t="s">
        <v>90</v>
      </c>
      <c r="C13" s="2"/>
      <c r="D13" s="2"/>
      <c r="E13" s="2"/>
      <c r="F13" s="1">
        <v>8</v>
      </c>
      <c r="G13" s="2" t="s">
        <v>27</v>
      </c>
      <c r="H13" s="2">
        <v>25</v>
      </c>
      <c r="I13" s="2">
        <f t="shared" si="0"/>
        <v>12.254901960784315</v>
      </c>
      <c r="J13" s="2">
        <v>16.399999999999999</v>
      </c>
      <c r="K13" s="2">
        <f t="shared" si="1"/>
        <v>21.025641025641022</v>
      </c>
      <c r="L13" s="2">
        <v>272.89999999999998</v>
      </c>
      <c r="M13" s="2">
        <f t="shared" si="2"/>
        <v>21.86148772444119</v>
      </c>
      <c r="N13" s="2">
        <v>86.2</v>
      </c>
      <c r="O13" s="2">
        <f t="shared" si="3"/>
        <v>20.707656612529004</v>
      </c>
      <c r="P13" s="2">
        <f t="shared" si="4"/>
        <v>75.849687323395528</v>
      </c>
    </row>
    <row r="14" spans="1:16">
      <c r="A14" s="1">
        <v>7</v>
      </c>
      <c r="B14" s="2" t="s">
        <v>93</v>
      </c>
      <c r="C14" s="2"/>
      <c r="D14" s="2"/>
      <c r="E14" s="2"/>
      <c r="F14" s="1">
        <v>7</v>
      </c>
      <c r="G14" s="2" t="s">
        <v>28</v>
      </c>
      <c r="H14" s="2">
        <v>36</v>
      </c>
      <c r="I14" s="2">
        <f t="shared" si="0"/>
        <v>17.647058823529413</v>
      </c>
      <c r="J14" s="2">
        <v>12.3</v>
      </c>
      <c r="K14" s="2">
        <f t="shared" si="1"/>
        <v>15.76923076923077</v>
      </c>
      <c r="L14" s="2">
        <v>245.73</v>
      </c>
      <c r="M14" s="2">
        <f t="shared" si="2"/>
        <v>24.278679851869938</v>
      </c>
      <c r="N14" s="2">
        <v>98.4</v>
      </c>
      <c r="O14" s="2">
        <f t="shared" si="3"/>
        <v>18.140243902439025</v>
      </c>
      <c r="P14" s="2">
        <f t="shared" si="4"/>
        <v>75.835213347069143</v>
      </c>
    </row>
    <row r="15" spans="1:16">
      <c r="A15" s="1">
        <v>8</v>
      </c>
      <c r="B15" s="2" t="s">
        <v>99</v>
      </c>
      <c r="C15" s="2"/>
      <c r="D15" s="2"/>
      <c r="E15" s="2"/>
      <c r="F15" s="1">
        <v>7</v>
      </c>
      <c r="G15" s="2" t="s">
        <v>31</v>
      </c>
      <c r="H15" s="2">
        <v>36</v>
      </c>
      <c r="I15" s="2">
        <f t="shared" si="0"/>
        <v>17.647058823529413</v>
      </c>
      <c r="J15" s="2">
        <v>11</v>
      </c>
      <c r="K15" s="2">
        <f t="shared" si="1"/>
        <v>14.102564102564102</v>
      </c>
      <c r="L15" s="2">
        <v>255.32</v>
      </c>
      <c r="M15" s="2">
        <f t="shared" si="2"/>
        <v>23.36675544414852</v>
      </c>
      <c r="N15" s="2">
        <v>93.5</v>
      </c>
      <c r="O15" s="2">
        <f t="shared" si="3"/>
        <v>19.090909090909093</v>
      </c>
      <c r="P15" s="2">
        <f t="shared" si="4"/>
        <v>74.207287461151125</v>
      </c>
    </row>
    <row r="16" spans="1:16">
      <c r="A16" s="1">
        <v>9</v>
      </c>
      <c r="B16" s="2" t="s">
        <v>96</v>
      </c>
      <c r="C16" s="2"/>
      <c r="D16" s="2"/>
      <c r="E16" s="2"/>
      <c r="F16" s="1">
        <v>8</v>
      </c>
      <c r="G16" s="2" t="s">
        <v>30</v>
      </c>
      <c r="H16" s="2">
        <v>39</v>
      </c>
      <c r="I16" s="2">
        <f t="shared" si="0"/>
        <v>19.117647058823529</v>
      </c>
      <c r="J16" s="2">
        <v>7.2</v>
      </c>
      <c r="K16" s="2">
        <f t="shared" si="1"/>
        <v>9.2307692307692299</v>
      </c>
      <c r="L16" s="2">
        <v>246.07</v>
      </c>
      <c r="M16" s="2">
        <f t="shared" si="2"/>
        <v>24.245133498597962</v>
      </c>
      <c r="N16" s="2">
        <v>86.9</v>
      </c>
      <c r="O16" s="2">
        <f t="shared" si="3"/>
        <v>20.540851553509782</v>
      </c>
      <c r="P16" s="2">
        <f t="shared" si="4"/>
        <v>73.13440134170051</v>
      </c>
    </row>
    <row r="17" spans="1:16">
      <c r="A17" s="1">
        <v>10</v>
      </c>
      <c r="B17" s="2" t="s">
        <v>89</v>
      </c>
      <c r="C17" s="2"/>
      <c r="D17" s="2"/>
      <c r="E17" s="2"/>
      <c r="F17" s="1">
        <v>7</v>
      </c>
      <c r="G17" s="2" t="s">
        <v>27</v>
      </c>
      <c r="H17" s="2">
        <v>33</v>
      </c>
      <c r="I17" s="2">
        <f t="shared" si="0"/>
        <v>16.176470588235293</v>
      </c>
      <c r="J17" s="2">
        <v>13.8</v>
      </c>
      <c r="K17" s="2">
        <f t="shared" si="1"/>
        <v>17.692307692307693</v>
      </c>
      <c r="L17" s="2">
        <v>340.69</v>
      </c>
      <c r="M17" s="2">
        <f t="shared" si="2"/>
        <v>17.511520737327189</v>
      </c>
      <c r="N17" s="2">
        <v>88.4</v>
      </c>
      <c r="O17" s="2">
        <f t="shared" si="3"/>
        <v>20.192307692307693</v>
      </c>
      <c r="P17" s="2">
        <f t="shared" si="4"/>
        <v>71.572606710177865</v>
      </c>
    </row>
    <row r="18" spans="1:16">
      <c r="A18" s="1">
        <v>11</v>
      </c>
      <c r="B18" s="2" t="s">
        <v>113</v>
      </c>
      <c r="C18" s="2"/>
      <c r="D18" s="2"/>
      <c r="E18" s="2"/>
      <c r="F18" s="1">
        <v>7</v>
      </c>
      <c r="G18" s="2" t="s">
        <v>39</v>
      </c>
      <c r="H18" s="2">
        <v>30</v>
      </c>
      <c r="I18" s="2">
        <f t="shared" si="0"/>
        <v>14.705882352941176</v>
      </c>
      <c r="J18" s="2">
        <v>12.4</v>
      </c>
      <c r="K18" s="2">
        <f t="shared" si="1"/>
        <v>15.897435897435898</v>
      </c>
      <c r="L18" s="2">
        <v>255.12</v>
      </c>
      <c r="M18" s="2">
        <f t="shared" si="2"/>
        <v>23.385073690812167</v>
      </c>
      <c r="N18" s="2">
        <v>102.2</v>
      </c>
      <c r="O18" s="2">
        <f t="shared" si="3"/>
        <v>17.465753424657535</v>
      </c>
      <c r="P18" s="2">
        <f t="shared" si="4"/>
        <v>71.45414536584677</v>
      </c>
    </row>
    <row r="19" spans="1:16">
      <c r="A19" s="1">
        <v>12</v>
      </c>
      <c r="B19" s="2" t="s">
        <v>86</v>
      </c>
      <c r="C19" s="2"/>
      <c r="D19" s="2"/>
      <c r="E19" s="2"/>
      <c r="F19" s="1">
        <v>7</v>
      </c>
      <c r="G19" s="2" t="s">
        <v>25</v>
      </c>
      <c r="H19" s="2">
        <v>29.5</v>
      </c>
      <c r="I19" s="2">
        <f t="shared" si="0"/>
        <v>14.46078431372549</v>
      </c>
      <c r="J19" s="2">
        <v>15</v>
      </c>
      <c r="K19" s="2">
        <f t="shared" si="1"/>
        <v>19.23076923076923</v>
      </c>
      <c r="L19" s="2">
        <v>280.01</v>
      </c>
      <c r="M19" s="2">
        <f t="shared" si="2"/>
        <v>21.30638191493161</v>
      </c>
      <c r="N19" s="2">
        <v>111.4</v>
      </c>
      <c r="O19" s="2">
        <f t="shared" si="3"/>
        <v>16.02333931777379</v>
      </c>
      <c r="P19" s="2">
        <f t="shared" si="4"/>
        <v>71.021274777200119</v>
      </c>
    </row>
    <row r="20" spans="1:16">
      <c r="A20" s="1">
        <v>13</v>
      </c>
      <c r="B20" s="2" t="s">
        <v>114</v>
      </c>
      <c r="C20" s="2"/>
      <c r="D20" s="2"/>
      <c r="E20" s="2"/>
      <c r="F20" s="1">
        <v>8</v>
      </c>
      <c r="G20" s="2" t="s">
        <v>39</v>
      </c>
      <c r="H20" s="2">
        <v>34</v>
      </c>
      <c r="I20" s="2">
        <f t="shared" si="0"/>
        <v>16.666666666666668</v>
      </c>
      <c r="J20" s="2">
        <v>11</v>
      </c>
      <c r="K20" s="2">
        <f t="shared" si="1"/>
        <v>14.102564102564102</v>
      </c>
      <c r="L20" s="2">
        <v>261.66000000000003</v>
      </c>
      <c r="M20" s="2">
        <f t="shared" si="2"/>
        <v>22.800580906519908</v>
      </c>
      <c r="N20" s="2">
        <v>104.1</v>
      </c>
      <c r="O20" s="2">
        <f t="shared" si="3"/>
        <v>17.146974063400581</v>
      </c>
      <c r="P20" s="2">
        <f t="shared" si="4"/>
        <v>70.716785739151263</v>
      </c>
    </row>
    <row r="21" spans="1:16">
      <c r="A21" s="1">
        <v>14</v>
      </c>
      <c r="B21" s="2" t="s">
        <v>97</v>
      </c>
      <c r="C21" s="2"/>
      <c r="D21" s="2"/>
      <c r="E21" s="2"/>
      <c r="F21" s="1">
        <v>8</v>
      </c>
      <c r="G21" s="2" t="s">
        <v>30</v>
      </c>
      <c r="H21" s="2">
        <v>20</v>
      </c>
      <c r="I21" s="2">
        <f t="shared" si="0"/>
        <v>9.8039215686274517</v>
      </c>
      <c r="J21" s="2">
        <v>15.1</v>
      </c>
      <c r="K21" s="2">
        <f t="shared" si="1"/>
        <v>19.358974358974358</v>
      </c>
      <c r="L21" s="2">
        <v>273.02</v>
      </c>
      <c r="M21" s="2">
        <f t="shared" si="2"/>
        <v>21.851878983224672</v>
      </c>
      <c r="N21" s="2">
        <v>104.9</v>
      </c>
      <c r="O21" s="2">
        <f t="shared" si="3"/>
        <v>17.016205910390848</v>
      </c>
      <c r="P21" s="2">
        <f t="shared" si="4"/>
        <v>68.030980821217327</v>
      </c>
    </row>
    <row r="22" spans="1:16">
      <c r="A22" s="1">
        <v>15</v>
      </c>
      <c r="B22" s="2" t="s">
        <v>109</v>
      </c>
      <c r="C22" s="2"/>
      <c r="D22" s="2"/>
      <c r="E22" s="2"/>
      <c r="F22" s="1">
        <v>7</v>
      </c>
      <c r="G22" s="2" t="s">
        <v>36</v>
      </c>
      <c r="H22" s="2">
        <v>23</v>
      </c>
      <c r="I22" s="2">
        <f t="shared" si="0"/>
        <v>11.274509803921569</v>
      </c>
      <c r="J22" s="2">
        <v>13.8</v>
      </c>
      <c r="K22" s="2">
        <f t="shared" si="1"/>
        <v>17.692307692307693</v>
      </c>
      <c r="L22" s="2">
        <v>312.13</v>
      </c>
      <c r="M22" s="2">
        <f t="shared" si="2"/>
        <v>19.113830775638355</v>
      </c>
      <c r="N22" s="2">
        <v>93.8</v>
      </c>
      <c r="O22" s="2">
        <f t="shared" si="3"/>
        <v>19.029850746268661</v>
      </c>
      <c r="P22" s="2">
        <f t="shared" si="4"/>
        <v>67.110499018136281</v>
      </c>
    </row>
    <row r="23" spans="1:16">
      <c r="A23" s="1">
        <v>16</v>
      </c>
      <c r="B23" s="2" t="s">
        <v>94</v>
      </c>
      <c r="C23" s="2"/>
      <c r="D23" s="2"/>
      <c r="E23" s="2"/>
      <c r="F23" s="1">
        <v>8</v>
      </c>
      <c r="G23" s="2" t="s">
        <v>30</v>
      </c>
      <c r="H23" s="2">
        <v>25</v>
      </c>
      <c r="I23" s="2">
        <f t="shared" si="0"/>
        <v>12.254901960784315</v>
      </c>
      <c r="J23" s="2">
        <v>12.5</v>
      </c>
      <c r="K23" s="2">
        <f t="shared" si="1"/>
        <v>16.025641025641026</v>
      </c>
      <c r="L23" s="2">
        <v>292.31</v>
      </c>
      <c r="M23" s="2">
        <f t="shared" si="2"/>
        <v>20.409838869693132</v>
      </c>
      <c r="N23" s="2">
        <v>114.9</v>
      </c>
      <c r="O23" s="2">
        <f t="shared" si="3"/>
        <v>15.535248041775459</v>
      </c>
      <c r="P23" s="2">
        <f t="shared" si="4"/>
        <v>64.225629897893924</v>
      </c>
    </row>
    <row r="24" spans="1:16">
      <c r="A24" s="1">
        <v>17</v>
      </c>
      <c r="B24" s="2" t="s">
        <v>103</v>
      </c>
      <c r="C24" s="2"/>
      <c r="D24" s="2"/>
      <c r="E24" s="2"/>
      <c r="F24" s="1">
        <v>7</v>
      </c>
      <c r="G24" s="2" t="s">
        <v>33</v>
      </c>
      <c r="H24" s="2">
        <v>18.5</v>
      </c>
      <c r="I24" s="2">
        <f t="shared" si="0"/>
        <v>9.0686274509803919</v>
      </c>
      <c r="J24" s="2">
        <v>13.2</v>
      </c>
      <c r="K24" s="2">
        <f t="shared" si="1"/>
        <v>16.923076923076923</v>
      </c>
      <c r="L24" s="3">
        <v>287.19</v>
      </c>
      <c r="M24" s="2">
        <f t="shared" si="2"/>
        <v>20.773703819770883</v>
      </c>
      <c r="N24" s="2">
        <v>107.6</v>
      </c>
      <c r="O24" s="2">
        <f t="shared" si="3"/>
        <v>16.589219330855023</v>
      </c>
      <c r="P24" s="2">
        <f t="shared" si="4"/>
        <v>63.354627524683217</v>
      </c>
    </row>
    <row r="25" spans="1:16">
      <c r="A25" s="1">
        <v>18</v>
      </c>
      <c r="B25" s="2" t="s">
        <v>104</v>
      </c>
      <c r="C25" s="2"/>
      <c r="D25" s="2"/>
      <c r="E25" s="2"/>
      <c r="F25" s="1">
        <v>7</v>
      </c>
      <c r="G25" s="2" t="s">
        <v>33</v>
      </c>
      <c r="H25" s="2">
        <v>26</v>
      </c>
      <c r="I25" s="2">
        <f t="shared" si="0"/>
        <v>12.745098039215685</v>
      </c>
      <c r="J25" s="2">
        <v>8</v>
      </c>
      <c r="K25" s="2">
        <f t="shared" si="1"/>
        <v>10.256410256410257</v>
      </c>
      <c r="L25" s="3">
        <v>261.98</v>
      </c>
      <c r="M25" s="2">
        <f t="shared" si="2"/>
        <v>22.772730742804793</v>
      </c>
      <c r="N25" s="3">
        <v>103.8</v>
      </c>
      <c r="O25" s="2">
        <f t="shared" si="3"/>
        <v>17.196531791907518</v>
      </c>
      <c r="P25" s="2">
        <f t="shared" si="4"/>
        <v>62.970770830338253</v>
      </c>
    </row>
    <row r="26" spans="1:16">
      <c r="A26" s="1">
        <v>19</v>
      </c>
      <c r="B26" s="2" t="s">
        <v>95</v>
      </c>
      <c r="C26" s="2"/>
      <c r="D26" s="2"/>
      <c r="E26" s="2"/>
      <c r="F26" s="1">
        <v>8</v>
      </c>
      <c r="G26" s="2" t="s">
        <v>30</v>
      </c>
      <c r="H26" s="2">
        <v>19.5</v>
      </c>
      <c r="I26" s="2">
        <f t="shared" si="0"/>
        <v>9.5588235294117645</v>
      </c>
      <c r="J26" s="2">
        <v>9.1</v>
      </c>
      <c r="K26" s="2">
        <f t="shared" si="1"/>
        <v>11.666666666666666</v>
      </c>
      <c r="L26" s="2">
        <v>295.58999999999997</v>
      </c>
      <c r="M26" s="2">
        <f t="shared" si="2"/>
        <v>20.183362089380562</v>
      </c>
      <c r="N26" s="2">
        <v>95.8</v>
      </c>
      <c r="O26" s="2">
        <f t="shared" si="3"/>
        <v>18.632567849686851</v>
      </c>
      <c r="P26" s="2">
        <f t="shared" si="4"/>
        <v>60.041420135145842</v>
      </c>
    </row>
    <row r="27" spans="1:16">
      <c r="A27" s="1">
        <v>20</v>
      </c>
      <c r="B27" s="2" t="s">
        <v>105</v>
      </c>
      <c r="C27" s="2"/>
      <c r="D27" s="2"/>
      <c r="E27" s="2"/>
      <c r="F27" s="1">
        <v>8</v>
      </c>
      <c r="G27" s="2" t="s">
        <v>34</v>
      </c>
      <c r="H27" s="2">
        <v>41</v>
      </c>
      <c r="I27" s="2">
        <f t="shared" si="0"/>
        <v>20.098039215686274</v>
      </c>
      <c r="J27" s="2">
        <v>12</v>
      </c>
      <c r="K27" s="2">
        <f t="shared" si="1"/>
        <v>15.384615384615385</v>
      </c>
      <c r="L27" s="3">
        <v>379.54</v>
      </c>
      <c r="M27" s="2">
        <f t="shared" si="2"/>
        <v>15.719028297412656</v>
      </c>
      <c r="N27" s="3">
        <v>221.2</v>
      </c>
      <c r="O27" s="2">
        <f t="shared" si="3"/>
        <v>8.0696202531645582</v>
      </c>
      <c r="P27" s="2">
        <f t="shared" si="4"/>
        <v>59.271303150878872</v>
      </c>
    </row>
    <row r="28" spans="1:16">
      <c r="A28" s="1">
        <v>21</v>
      </c>
      <c r="B28" s="2" t="s">
        <v>107</v>
      </c>
      <c r="C28" s="2"/>
      <c r="D28" s="2"/>
      <c r="E28" s="2"/>
      <c r="F28" s="1">
        <v>8</v>
      </c>
      <c r="G28" s="2" t="s">
        <v>36</v>
      </c>
      <c r="H28" s="2">
        <v>33</v>
      </c>
      <c r="I28" s="2">
        <f t="shared" si="0"/>
        <v>16.176470588235293</v>
      </c>
      <c r="J28" s="2">
        <v>0</v>
      </c>
      <c r="K28" s="2">
        <f t="shared" si="1"/>
        <v>0</v>
      </c>
      <c r="L28" s="2">
        <v>272.60000000000002</v>
      </c>
      <c r="M28" s="2">
        <f t="shared" si="2"/>
        <v>21.885546588407923</v>
      </c>
      <c r="N28" s="3">
        <v>88.6</v>
      </c>
      <c r="O28" s="2">
        <f t="shared" si="3"/>
        <v>20.146726862302486</v>
      </c>
      <c r="P28" s="2">
        <f t="shared" si="4"/>
        <v>58.208744038945703</v>
      </c>
    </row>
    <row r="29" spans="1:16">
      <c r="A29" s="1">
        <v>22</v>
      </c>
      <c r="B29" s="2" t="s">
        <v>83</v>
      </c>
      <c r="C29" s="2"/>
      <c r="D29" s="2"/>
      <c r="E29" s="2"/>
      <c r="F29" s="1">
        <v>7</v>
      </c>
      <c r="G29" s="2" t="s">
        <v>40</v>
      </c>
      <c r="H29" s="2">
        <v>24</v>
      </c>
      <c r="I29" s="2">
        <f t="shared" si="0"/>
        <v>11.764705882352942</v>
      </c>
      <c r="J29" s="2">
        <v>10</v>
      </c>
      <c r="K29" s="2">
        <f t="shared" si="1"/>
        <v>12.820512820512821</v>
      </c>
      <c r="L29" s="2">
        <v>356.89</v>
      </c>
      <c r="M29" s="2">
        <f t="shared" si="2"/>
        <v>16.716635377847517</v>
      </c>
      <c r="N29" s="2">
        <v>112.3</v>
      </c>
      <c r="O29" s="2">
        <f t="shared" si="3"/>
        <v>15.894924309884241</v>
      </c>
      <c r="P29" s="2">
        <f t="shared" si="4"/>
        <v>57.196778390597522</v>
      </c>
    </row>
    <row r="30" spans="1:16">
      <c r="A30" s="1">
        <v>23</v>
      </c>
      <c r="B30" s="2" t="s">
        <v>110</v>
      </c>
      <c r="C30" s="2"/>
      <c r="D30" s="2"/>
      <c r="E30" s="2"/>
      <c r="F30" s="1">
        <v>7</v>
      </c>
      <c r="G30" s="2" t="s">
        <v>36</v>
      </c>
      <c r="H30" s="2">
        <v>25.5</v>
      </c>
      <c r="I30" s="2">
        <f t="shared" si="0"/>
        <v>12.5</v>
      </c>
      <c r="J30" s="2">
        <v>8</v>
      </c>
      <c r="K30" s="2">
        <f t="shared" si="1"/>
        <v>10.256410256410257</v>
      </c>
      <c r="L30" s="2">
        <v>262.07</v>
      </c>
      <c r="M30" s="2">
        <f t="shared" si="2"/>
        <v>22.764910138512612</v>
      </c>
      <c r="N30" s="3">
        <v>211</v>
      </c>
      <c r="O30" s="2">
        <f t="shared" si="3"/>
        <v>8.4597156398104278</v>
      </c>
      <c r="P30" s="2">
        <f t="shared" si="4"/>
        <v>53.981036034733293</v>
      </c>
    </row>
    <row r="31" spans="1:16">
      <c r="A31" s="1">
        <v>24</v>
      </c>
      <c r="B31" s="2" t="s">
        <v>85</v>
      </c>
      <c r="C31" s="2"/>
      <c r="D31" s="2"/>
      <c r="E31" s="2"/>
      <c r="F31" s="1">
        <v>8</v>
      </c>
      <c r="G31" s="2" t="s">
        <v>40</v>
      </c>
      <c r="H31" s="2">
        <v>19.5</v>
      </c>
      <c r="I31" s="2">
        <f t="shared" si="0"/>
        <v>9.5588235294117645</v>
      </c>
      <c r="J31" s="2">
        <v>0</v>
      </c>
      <c r="K31" s="2">
        <f t="shared" si="1"/>
        <v>0</v>
      </c>
      <c r="L31" s="2">
        <v>245.45</v>
      </c>
      <c r="M31" s="2">
        <f t="shared" si="2"/>
        <v>24.306376044000817</v>
      </c>
      <c r="N31" s="2">
        <v>102.1</v>
      </c>
      <c r="O31" s="2">
        <f t="shared" si="3"/>
        <v>17.482859941234086</v>
      </c>
      <c r="P31" s="2">
        <f t="shared" si="4"/>
        <v>51.348059514646664</v>
      </c>
    </row>
    <row r="32" spans="1:16">
      <c r="A32" s="1">
        <v>25</v>
      </c>
      <c r="B32" s="2" t="s">
        <v>102</v>
      </c>
      <c r="C32" s="2"/>
      <c r="D32" s="2"/>
      <c r="E32" s="2"/>
      <c r="F32" s="1">
        <v>8</v>
      </c>
      <c r="G32" s="2" t="s">
        <v>33</v>
      </c>
      <c r="H32" s="2">
        <v>27</v>
      </c>
      <c r="I32" s="2">
        <f t="shared" si="0"/>
        <v>13.235294117647058</v>
      </c>
      <c r="J32" s="2">
        <v>0</v>
      </c>
      <c r="K32" s="2">
        <f t="shared" si="1"/>
        <v>0</v>
      </c>
      <c r="L32" s="2">
        <v>342.74</v>
      </c>
      <c r="M32" s="2">
        <f t="shared" si="2"/>
        <v>17.406780650055435</v>
      </c>
      <c r="N32" s="2">
        <v>118.4</v>
      </c>
      <c r="O32" s="2">
        <f t="shared" si="3"/>
        <v>15.076013513513514</v>
      </c>
      <c r="P32" s="2">
        <f t="shared" si="4"/>
        <v>45.718088281216005</v>
      </c>
    </row>
    <row r="33" spans="1:16">
      <c r="A33" s="1">
        <v>26</v>
      </c>
      <c r="B33" s="3" t="s">
        <v>111</v>
      </c>
      <c r="C33" s="3"/>
      <c r="D33" s="3"/>
      <c r="E33" s="3"/>
      <c r="F33" s="5">
        <v>8</v>
      </c>
      <c r="G33" s="3" t="s">
        <v>37</v>
      </c>
      <c r="H33" s="3">
        <v>41</v>
      </c>
      <c r="I33" s="3">
        <f t="shared" si="0"/>
        <v>20.098039215686274</v>
      </c>
      <c r="J33" s="3">
        <v>12.2</v>
      </c>
      <c r="K33" s="3">
        <f t="shared" si="1"/>
        <v>15.641025641025641</v>
      </c>
      <c r="L33" s="3"/>
      <c r="M33" s="3">
        <v>0</v>
      </c>
      <c r="N33" s="3"/>
      <c r="O33" s="3">
        <v>0</v>
      </c>
      <c r="P33" s="3">
        <f t="shared" si="4"/>
        <v>35.739064856711913</v>
      </c>
    </row>
    <row r="34" spans="1:16">
      <c r="A34" s="1">
        <v>27</v>
      </c>
      <c r="B34" s="3" t="s">
        <v>112</v>
      </c>
      <c r="C34" s="3"/>
      <c r="D34" s="3"/>
      <c r="E34" s="3"/>
      <c r="F34" s="5">
        <v>8</v>
      </c>
      <c r="G34" s="3" t="s">
        <v>37</v>
      </c>
      <c r="H34" s="3">
        <v>39</v>
      </c>
      <c r="I34" s="3">
        <f t="shared" si="0"/>
        <v>19.117647058823529</v>
      </c>
      <c r="J34" s="3">
        <v>11.7</v>
      </c>
      <c r="K34" s="3">
        <f t="shared" si="1"/>
        <v>15</v>
      </c>
      <c r="L34" s="3"/>
      <c r="M34" s="3">
        <v>0</v>
      </c>
      <c r="N34" s="3"/>
      <c r="O34" s="3">
        <v>0</v>
      </c>
      <c r="P34" s="3">
        <f t="shared" si="4"/>
        <v>34.117647058823529</v>
      </c>
    </row>
    <row r="35" spans="1:16">
      <c r="A35" s="1">
        <v>28</v>
      </c>
      <c r="B35" s="3" t="s">
        <v>87</v>
      </c>
      <c r="C35" s="3"/>
      <c r="D35" s="3"/>
      <c r="E35" s="3"/>
      <c r="F35" s="5">
        <v>8</v>
      </c>
      <c r="G35" s="3" t="s">
        <v>25</v>
      </c>
      <c r="H35" s="3">
        <v>29</v>
      </c>
      <c r="I35" s="3">
        <f t="shared" si="0"/>
        <v>14.215686274509803</v>
      </c>
      <c r="J35" s="3">
        <v>13.5</v>
      </c>
      <c r="K35" s="3">
        <f t="shared" si="1"/>
        <v>17.307692307692307</v>
      </c>
      <c r="L35" s="3">
        <v>0</v>
      </c>
      <c r="M35" s="3">
        <v>0</v>
      </c>
      <c r="N35" s="3">
        <v>0</v>
      </c>
      <c r="O35" s="3">
        <v>0</v>
      </c>
      <c r="P35" s="3">
        <f t="shared" si="4"/>
        <v>31.52337858220211</v>
      </c>
    </row>
    <row r="36" spans="1:16">
      <c r="A36" s="1">
        <v>29</v>
      </c>
      <c r="B36" s="3" t="s">
        <v>101</v>
      </c>
      <c r="C36" s="3"/>
      <c r="D36" s="3"/>
      <c r="E36" s="3"/>
      <c r="F36" s="5">
        <v>7</v>
      </c>
      <c r="G36" s="3" t="s">
        <v>33</v>
      </c>
      <c r="H36" s="3">
        <v>23.5</v>
      </c>
      <c r="I36" s="3">
        <f t="shared" si="0"/>
        <v>11.519607843137255</v>
      </c>
      <c r="J36" s="3">
        <v>10.6</v>
      </c>
      <c r="K36" s="3">
        <f t="shared" si="1"/>
        <v>13.589743589743589</v>
      </c>
      <c r="L36" s="3"/>
      <c r="M36" s="3">
        <v>0</v>
      </c>
      <c r="N36" s="3">
        <v>0</v>
      </c>
      <c r="O36" s="3">
        <v>0</v>
      </c>
      <c r="P36" s="3">
        <f t="shared" si="4"/>
        <v>25.109351432880842</v>
      </c>
    </row>
    <row r="37" spans="1:16">
      <c r="A37" s="1">
        <v>30</v>
      </c>
      <c r="B37" s="3" t="s">
        <v>98</v>
      </c>
      <c r="C37" s="3"/>
      <c r="D37" s="3"/>
      <c r="E37" s="3"/>
      <c r="F37" s="5">
        <v>7</v>
      </c>
      <c r="G37" s="3" t="s">
        <v>30</v>
      </c>
      <c r="H37" s="3">
        <v>26.5</v>
      </c>
      <c r="I37" s="3">
        <f t="shared" si="0"/>
        <v>12.990196078431373</v>
      </c>
      <c r="J37" s="3">
        <v>9</v>
      </c>
      <c r="K37" s="3">
        <f t="shared" si="1"/>
        <v>11.538461538461538</v>
      </c>
      <c r="L37" s="3">
        <v>0</v>
      </c>
      <c r="M37" s="3">
        <v>0</v>
      </c>
      <c r="N37" s="3">
        <v>0</v>
      </c>
      <c r="O37" s="3">
        <v>0</v>
      </c>
      <c r="P37" s="3">
        <f t="shared" si="4"/>
        <v>24.528657616892911</v>
      </c>
    </row>
    <row r="38" spans="1:16">
      <c r="A38" s="1">
        <v>31</v>
      </c>
      <c r="B38" s="3" t="s">
        <v>108</v>
      </c>
      <c r="C38" s="3"/>
      <c r="D38" s="3"/>
      <c r="E38" s="3"/>
      <c r="F38" s="5">
        <v>8</v>
      </c>
      <c r="G38" s="3" t="s">
        <v>36</v>
      </c>
      <c r="H38" s="3">
        <v>21.5</v>
      </c>
      <c r="I38" s="3">
        <f t="shared" si="0"/>
        <v>10.53921568627451</v>
      </c>
      <c r="J38" s="3">
        <v>0</v>
      </c>
      <c r="K38" s="3">
        <f t="shared" si="1"/>
        <v>0</v>
      </c>
      <c r="L38" s="3"/>
      <c r="M38" s="3">
        <v>0</v>
      </c>
      <c r="N38" s="3">
        <v>0</v>
      </c>
      <c r="O38" s="3">
        <v>0</v>
      </c>
      <c r="P38" s="3">
        <f t="shared" si="4"/>
        <v>10.53921568627451</v>
      </c>
    </row>
    <row r="39" spans="1:16">
      <c r="A39" s="1">
        <v>32</v>
      </c>
      <c r="B39" s="3" t="s">
        <v>84</v>
      </c>
      <c r="C39" s="3"/>
      <c r="D39" s="3"/>
      <c r="E39" s="3"/>
      <c r="F39" s="5">
        <v>7</v>
      </c>
      <c r="G39" s="3" t="s">
        <v>40</v>
      </c>
      <c r="H39" s="3">
        <v>19.5</v>
      </c>
      <c r="I39" s="3">
        <f t="shared" si="0"/>
        <v>9.5588235294117645</v>
      </c>
      <c r="J39" s="3"/>
      <c r="K39" s="3">
        <f t="shared" si="1"/>
        <v>0</v>
      </c>
      <c r="L39" s="3"/>
      <c r="M39" s="3">
        <v>0</v>
      </c>
      <c r="N39" s="3" t="s">
        <v>115</v>
      </c>
      <c r="O39" s="3">
        <v>0</v>
      </c>
      <c r="P39" s="3">
        <f t="shared" si="4"/>
        <v>9.5588235294117645</v>
      </c>
    </row>
  </sheetData>
  <sortState ref="A8:P46">
    <sortCondition descending="1" ref="P8:P46"/>
    <sortCondition ref="C8:C46"/>
  </sortState>
  <phoneticPr fontId="1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Девочки 9-11</vt:lpstr>
      <vt:lpstr>Девочки 7-8 класс</vt:lpstr>
    </vt:vector>
  </TitlesOfParts>
  <Company>kabinet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Владелец</cp:lastModifiedBy>
  <dcterms:created xsi:type="dcterms:W3CDTF">2016-10-05T06:55:28Z</dcterms:created>
  <dcterms:modified xsi:type="dcterms:W3CDTF">2021-10-18T14:00:57Z</dcterms:modified>
</cp:coreProperties>
</file>